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自動作成" state="visible" r:id="rId4"/>
    <sheet sheetId="2" name="計算用（さわらない）" state="visible" r:id="rId5"/>
  </sheets>
  <definedNames>
    <definedName name="_xlnm.Print_Area" localSheetId="0">'自動作成'!$A1:$J16</definedName>
  </definedNames>
  <calcPr calcId="171027"/>
</workbook>
</file>

<file path=xl/sharedStrings.xml><?xml version="1.0" encoding="utf-8"?>
<sst xmlns="http://schemas.openxmlformats.org/spreadsheetml/2006/main" count="56" uniqueCount="55">
  <si>
    <t>総当たり（リーグ戦）の組み合わせ　自動作成シート</t>
  </si>
  <si>
    <t>黄色のセルに、チーム数（3〜10）とチーム名を入れると、右の表に節ごとの対戦が出ます。奇数のチーム数は、お休みのチームも出ます。</t>
  </si>
  <si>
    <t>チーム数</t>
  </si>
  <si>
    <t>番号</t>
  </si>
  <si>
    <t>チーム名</t>
  </si>
  <si>
    <t>節</t>
  </si>
  <si>
    <t>第1試合</t>
  </si>
  <si>
    <t>第2試合</t>
  </si>
  <si>
    <t>第3試合</t>
  </si>
  <si>
    <t>第4試合</t>
  </si>
  <si>
    <t>第5試合</t>
  </si>
  <si>
    <t>お休み</t>
  </si>
  <si>
    <t>チーム1</t>
  </si>
  <si>
    <t>チーム2</t>
  </si>
  <si>
    <t>チーム3</t>
  </si>
  <si>
    <t>チーム4</t>
  </si>
  <si>
    <t>チーム5</t>
  </si>
  <si>
    <t>チーム6</t>
  </si>
  <si>
    <t>チーム7</t>
  </si>
  <si>
    <t>チーム8</t>
  </si>
  <si>
    <t>チーム9</t>
  </si>
  <si>
    <t>チーム10</t>
  </si>
  <si>
    <t>1節の試合は同時に進められます。コートが足りないときは、1節の中の試合を2回に分けて並べます。</t>
  </si>
  <si>
    <t>偶数に直したチーム数</t>
  </si>
  <si>
    <t>このシートは自動作成シートの計算に使います。さわらないでください。</t>
  </si>
  <si>
    <t>相手1</t>
  </si>
  <si>
    <t>相手2</t>
  </si>
  <si>
    <t>相手3</t>
  </si>
  <si>
    <t>相手4</t>
  </si>
  <si>
    <t>相手5</t>
  </si>
  <si>
    <t>相手6</t>
  </si>
  <si>
    <t>相手7</t>
  </si>
  <si>
    <t>相手8</t>
  </si>
  <si>
    <t>相手9</t>
  </si>
  <si>
    <t>相手10</t>
  </si>
  <si>
    <t>通し1</t>
  </si>
  <si>
    <t>通し2</t>
  </si>
  <si>
    <t>通し3</t>
  </si>
  <si>
    <t>通し4</t>
  </si>
  <si>
    <t>通し5</t>
  </si>
  <si>
    <t>通し6</t>
  </si>
  <si>
    <t>通し7</t>
  </si>
  <si>
    <t>通し8</t>
  </si>
  <si>
    <t>通し9</t>
  </si>
  <si>
    <t>通し10</t>
  </si>
  <si>
    <t>休み1</t>
  </si>
  <si>
    <t>休み2</t>
  </si>
  <si>
    <t>休み3</t>
  </si>
  <si>
    <t>休み4</t>
  </si>
  <si>
    <t>休み5</t>
  </si>
  <si>
    <t>休み6</t>
  </si>
  <si>
    <t>休み7</t>
  </si>
  <si>
    <t>休み8</t>
  </si>
  <si>
    <t>休み9</t>
  </si>
  <si>
    <t>休み10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</si>
</sst>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sz val="14"/>
      <name val="Meiryo"/>
    </font>
    <font>
      <color rgb="FF4A5878"/>
      <sz val="9"/>
      <name val="Meiryo"/>
    </font>
    <font>
      <b/>
      <sz val="9"/>
      <name val="Meiryo"/>
    </font>
    <font>
      <b/>
      <sz val="12"/>
      <name val="Meiryo"/>
    </font>
    <font>
      <b/>
      <sz val="10"/>
      <name val="Meiryo"/>
    </font>
    <font>
      <sz val="10"/>
      <name val="Meiryo"/>
    </font>
    <font>
      <sz val="9"/>
      <name val="Meiryo"/>
    </font>
  </fonts>
  <fills count="4">
    <fill>
      <patternFill patternType="none"/>
    </fill>
    <fill>
      <patternFill patternType="gray125"/>
    </fill>
    <fill>
      <patternFill patternType="solid">
        <fgColor rgb="FFE7F1FC"/>
      </patternFill>
    </fill>
    <fill>
      <patternFill patternType="solid">
        <fgColor rgb="FFFFF3C4"/>
      </patternFill>
    </fill>
  </fills>
  <borders count="2">
    <border>
      <left/>
      <right/>
      <top/>
      <bottom/>
      <diagonal/>
    </border>
    <border>
      <left style="thin">
        <color rgb="FF444444"/>
      </left>
      <right style="thin">
        <color rgb="FF444444"/>
      </right>
      <top style="thin">
        <color rgb="FF444444"/>
      </top>
      <bottom style="thin">
        <color rgb="FF44444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FormatPr defaultRowHeight="15" outlineLevelRow="0" outlineLevelCol="0" x14ac:dyDescent="55"/>
  <cols>
    <col min="1" max="1" width="8" customWidth="1"/>
    <col min="2" max="2" width="16" customWidth="1"/>
    <col min="3" max="3" width="3" customWidth="1"/>
    <col min="4" max="4" width="7" customWidth="1"/>
    <col min="5" max="9" width="18" customWidth="1"/>
    <col min="10" max="10" width="12" customWidth="1"/>
  </cols>
  <sheetData>
    <row r="1" ht="28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2" x14ac:dyDescent="0.25">
      <c r="A3" s="3" t="s">
        <v>2</v>
      </c>
      <c r="B3" s="4">
        <v>6</v>
      </c>
    </row>
    <row r="5" spans="1:10" x14ac:dyDescent="0.25">
      <c r="A5" s="3" t="s">
        <v>3</v>
      </c>
      <c r="B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</row>
    <row r="6" ht="22" customHeight="1" spans="1:10" x14ac:dyDescent="0.25">
      <c r="A6" s="5">
        <v>1</v>
      </c>
      <c r="B6" s="6" t="s">
        <v>12</v>
      </c>
      <c r="D6" s="5" t="str">
        <f>IF(1&lt;='計算用（さわらない）'!$B$1-1,"第1節","")</f>
        <v/>
      </c>
      <c r="E6" s="7" t="str">
        <f>IFERROR(INDEX('自動作成'!$B$6:$B$15,MATCH(1,'計算用（さわらない）'!$M4:$V4,0))&amp;" 対 "&amp;INDEX('自動作成'!$B$6:$B$15,INDEX('計算用（さわらない）'!$B4:$K4,1,MATCH(1,'計算用（さわらない）'!$M4:$V4,0))+1),"")</f>
        <v/>
      </c>
      <c r="F6" s="7" t="str">
        <f>IFERROR(INDEX('自動作成'!$B$6:$B$15,MATCH(2,'計算用（さわらない）'!$M4:$V4,0))&amp;" 対 "&amp;INDEX('自動作成'!$B$6:$B$15,INDEX('計算用（さわらない）'!$B4:$K4,1,MATCH(2,'計算用（さわらない）'!$M4:$V4,0))+1),"")</f>
        <v/>
      </c>
      <c r="G6" s="7" t="str">
        <f>IFERROR(INDEX('自動作成'!$B$6:$B$15,MATCH(3,'計算用（さわらない）'!$M4:$V4,0))&amp;" 対 "&amp;INDEX('自動作成'!$B$6:$B$15,INDEX('計算用（さわらない）'!$B4:$K4,1,MATCH(3,'計算用（さわらない）'!$M4:$V4,0))+1),"")</f>
        <v/>
      </c>
      <c r="H6" s="7" t="str">
        <f>IFERROR(INDEX('自動作成'!$B$6:$B$15,MATCH(4,'計算用（さわらない）'!$M4:$V4,0))&amp;" 対 "&amp;INDEX('自動作成'!$B$6:$B$15,INDEX('計算用（さわらない）'!$B4:$K4,1,MATCH(4,'計算用（さわらない）'!$M4:$V4,0))+1),"")</f>
        <v/>
      </c>
      <c r="I6" s="7" t="str">
        <f>IFERROR(INDEX('自動作成'!$B$6:$B$15,MATCH(5,'計算用（さわらない）'!$M4:$V4,0))&amp;" 対 "&amp;INDEX('自動作成'!$B$6:$B$15,INDEX('計算用（さわらない）'!$B4:$K4,1,MATCH(5,'計算用（さわらない）'!$M4:$V4,0))+1),"")</f>
        <v/>
      </c>
      <c r="J6" s="7" t="str">
        <f>IFERROR(INDEX('自動作成'!$B$6:$B$15,MATCH(1,'計算用（さわらない）'!$X4:$AG4,0)),"")</f>
        <v/>
      </c>
    </row>
    <row r="7" ht="22" customHeight="1" spans="1:10" x14ac:dyDescent="0.25">
      <c r="A7" s="5">
        <v>2</v>
      </c>
      <c r="B7" s="6" t="s">
        <v>13</v>
      </c>
      <c r="D7" s="5" t="str">
        <f>IF(2&lt;='計算用（さわらない）'!$B$1-1,"第2節","")</f>
        <v/>
      </c>
      <c r="E7" s="7" t="str">
        <f>IFERROR(INDEX('自動作成'!$B$6:$B$15,MATCH(1,'計算用（さわらない）'!$M5:$V5,0))&amp;" 対 "&amp;INDEX('自動作成'!$B$6:$B$15,INDEX('計算用（さわらない）'!$B5:$K5,1,MATCH(1,'計算用（さわらない）'!$M5:$V5,0))+1),"")</f>
        <v/>
      </c>
      <c r="F7" s="7" t="str">
        <f>IFERROR(INDEX('自動作成'!$B$6:$B$15,MATCH(2,'計算用（さわらない）'!$M5:$V5,0))&amp;" 対 "&amp;INDEX('自動作成'!$B$6:$B$15,INDEX('計算用（さわらない）'!$B5:$K5,1,MATCH(2,'計算用（さわらない）'!$M5:$V5,0))+1),"")</f>
        <v/>
      </c>
      <c r="G7" s="7" t="str">
        <f>IFERROR(INDEX('自動作成'!$B$6:$B$15,MATCH(3,'計算用（さわらない）'!$M5:$V5,0))&amp;" 対 "&amp;INDEX('自動作成'!$B$6:$B$15,INDEX('計算用（さわらない）'!$B5:$K5,1,MATCH(3,'計算用（さわらない）'!$M5:$V5,0))+1),"")</f>
        <v/>
      </c>
      <c r="H7" s="7" t="str">
        <f>IFERROR(INDEX('自動作成'!$B$6:$B$15,MATCH(4,'計算用（さわらない）'!$M5:$V5,0))&amp;" 対 "&amp;INDEX('自動作成'!$B$6:$B$15,INDEX('計算用（さわらない）'!$B5:$K5,1,MATCH(4,'計算用（さわらない）'!$M5:$V5,0))+1),"")</f>
        <v/>
      </c>
      <c r="I7" s="7" t="str">
        <f>IFERROR(INDEX('自動作成'!$B$6:$B$15,MATCH(5,'計算用（さわらない）'!$M5:$V5,0))&amp;" 対 "&amp;INDEX('自動作成'!$B$6:$B$15,INDEX('計算用（さわらない）'!$B5:$K5,1,MATCH(5,'計算用（さわらない）'!$M5:$V5,0))+1),"")</f>
        <v/>
      </c>
      <c r="J7" s="7" t="str">
        <f>IFERROR(INDEX('自動作成'!$B$6:$B$15,MATCH(1,'計算用（さわらない）'!$X5:$AG5,0)),"")</f>
        <v/>
      </c>
    </row>
    <row r="8" ht="22" customHeight="1" spans="1:10" x14ac:dyDescent="0.25">
      <c r="A8" s="5">
        <v>3</v>
      </c>
      <c r="B8" s="6" t="s">
        <v>14</v>
      </c>
      <c r="D8" s="5" t="str">
        <f>IF(3&lt;='計算用（さわらない）'!$B$1-1,"第3節","")</f>
        <v/>
      </c>
      <c r="E8" s="7" t="str">
        <f>IFERROR(INDEX('自動作成'!$B$6:$B$15,MATCH(1,'計算用（さわらない）'!$M6:$V6,0))&amp;" 対 "&amp;INDEX('自動作成'!$B$6:$B$15,INDEX('計算用（さわらない）'!$B6:$K6,1,MATCH(1,'計算用（さわらない）'!$M6:$V6,0))+1),"")</f>
        <v/>
      </c>
      <c r="F8" s="7" t="str">
        <f>IFERROR(INDEX('自動作成'!$B$6:$B$15,MATCH(2,'計算用（さわらない）'!$M6:$V6,0))&amp;" 対 "&amp;INDEX('自動作成'!$B$6:$B$15,INDEX('計算用（さわらない）'!$B6:$K6,1,MATCH(2,'計算用（さわらない）'!$M6:$V6,0))+1),"")</f>
        <v/>
      </c>
      <c r="G8" s="7" t="str">
        <f>IFERROR(INDEX('自動作成'!$B$6:$B$15,MATCH(3,'計算用（さわらない）'!$M6:$V6,0))&amp;" 対 "&amp;INDEX('自動作成'!$B$6:$B$15,INDEX('計算用（さわらない）'!$B6:$K6,1,MATCH(3,'計算用（さわらない）'!$M6:$V6,0))+1),"")</f>
        <v/>
      </c>
      <c r="H8" s="7" t="str">
        <f>IFERROR(INDEX('自動作成'!$B$6:$B$15,MATCH(4,'計算用（さわらない）'!$M6:$V6,0))&amp;" 対 "&amp;INDEX('自動作成'!$B$6:$B$15,INDEX('計算用（さわらない）'!$B6:$K6,1,MATCH(4,'計算用（さわらない）'!$M6:$V6,0))+1),"")</f>
        <v/>
      </c>
      <c r="I8" s="7" t="str">
        <f>IFERROR(INDEX('自動作成'!$B$6:$B$15,MATCH(5,'計算用（さわらない）'!$M6:$V6,0))&amp;" 対 "&amp;INDEX('自動作成'!$B$6:$B$15,INDEX('計算用（さわらない）'!$B6:$K6,1,MATCH(5,'計算用（さわらない）'!$M6:$V6,0))+1),"")</f>
        <v/>
      </c>
      <c r="J8" s="7" t="str">
        <f>IFERROR(INDEX('自動作成'!$B$6:$B$15,MATCH(1,'計算用（さわらない）'!$X6:$AG6,0)),"")</f>
        <v/>
      </c>
    </row>
    <row r="9" ht="22" customHeight="1" spans="1:10" x14ac:dyDescent="0.25">
      <c r="A9" s="5">
        <v>4</v>
      </c>
      <c r="B9" s="6" t="s">
        <v>15</v>
      </c>
      <c r="D9" s="5" t="str">
        <f>IF(4&lt;='計算用（さわらない）'!$B$1-1,"第4節","")</f>
        <v/>
      </c>
      <c r="E9" s="7" t="str">
        <f>IFERROR(INDEX('自動作成'!$B$6:$B$15,MATCH(1,'計算用（さわらない）'!$M7:$V7,0))&amp;" 対 "&amp;INDEX('自動作成'!$B$6:$B$15,INDEX('計算用（さわらない）'!$B7:$K7,1,MATCH(1,'計算用（さわらない）'!$M7:$V7,0))+1),"")</f>
        <v/>
      </c>
      <c r="F9" s="7" t="str">
        <f>IFERROR(INDEX('自動作成'!$B$6:$B$15,MATCH(2,'計算用（さわらない）'!$M7:$V7,0))&amp;" 対 "&amp;INDEX('自動作成'!$B$6:$B$15,INDEX('計算用（さわらない）'!$B7:$K7,1,MATCH(2,'計算用（さわらない）'!$M7:$V7,0))+1),"")</f>
        <v/>
      </c>
      <c r="G9" s="7" t="str">
        <f>IFERROR(INDEX('自動作成'!$B$6:$B$15,MATCH(3,'計算用（さわらない）'!$M7:$V7,0))&amp;" 対 "&amp;INDEX('自動作成'!$B$6:$B$15,INDEX('計算用（さわらない）'!$B7:$K7,1,MATCH(3,'計算用（さわらない）'!$M7:$V7,0))+1),"")</f>
        <v/>
      </c>
      <c r="H9" s="7" t="str">
        <f>IFERROR(INDEX('自動作成'!$B$6:$B$15,MATCH(4,'計算用（さわらない）'!$M7:$V7,0))&amp;" 対 "&amp;INDEX('自動作成'!$B$6:$B$15,INDEX('計算用（さわらない）'!$B7:$K7,1,MATCH(4,'計算用（さわらない）'!$M7:$V7,0))+1),"")</f>
        <v/>
      </c>
      <c r="I9" s="7" t="str">
        <f>IFERROR(INDEX('自動作成'!$B$6:$B$15,MATCH(5,'計算用（さわらない）'!$M7:$V7,0))&amp;" 対 "&amp;INDEX('自動作成'!$B$6:$B$15,INDEX('計算用（さわらない）'!$B7:$K7,1,MATCH(5,'計算用（さわらない）'!$M7:$V7,0))+1),"")</f>
        <v/>
      </c>
      <c r="J9" s="7" t="str">
        <f>IFERROR(INDEX('自動作成'!$B$6:$B$15,MATCH(1,'計算用（さわらない）'!$X7:$AG7,0)),"")</f>
        <v/>
      </c>
    </row>
    <row r="10" ht="22" customHeight="1" spans="1:10" x14ac:dyDescent="0.25">
      <c r="A10" s="5">
        <v>5</v>
      </c>
      <c r="B10" s="6" t="s">
        <v>16</v>
      </c>
      <c r="D10" s="5" t="str">
        <f>IF(5&lt;='計算用（さわらない）'!$B$1-1,"第5節","")</f>
        <v/>
      </c>
      <c r="E10" s="7" t="str">
        <f>IFERROR(INDEX('自動作成'!$B$6:$B$15,MATCH(1,'計算用（さわらない）'!$M8:$V8,0))&amp;" 対 "&amp;INDEX('自動作成'!$B$6:$B$15,INDEX('計算用（さわらない）'!$B8:$K8,1,MATCH(1,'計算用（さわらない）'!$M8:$V8,0))+1),"")</f>
        <v/>
      </c>
      <c r="F10" s="7" t="str">
        <f>IFERROR(INDEX('自動作成'!$B$6:$B$15,MATCH(2,'計算用（さわらない）'!$M8:$V8,0))&amp;" 対 "&amp;INDEX('自動作成'!$B$6:$B$15,INDEX('計算用（さわらない）'!$B8:$K8,1,MATCH(2,'計算用（さわらない）'!$M8:$V8,0))+1),"")</f>
        <v/>
      </c>
      <c r="G10" s="7" t="str">
        <f>IFERROR(INDEX('自動作成'!$B$6:$B$15,MATCH(3,'計算用（さわらない）'!$M8:$V8,0))&amp;" 対 "&amp;INDEX('自動作成'!$B$6:$B$15,INDEX('計算用（さわらない）'!$B8:$K8,1,MATCH(3,'計算用（さわらない）'!$M8:$V8,0))+1),"")</f>
        <v/>
      </c>
      <c r="H10" s="7" t="str">
        <f>IFERROR(INDEX('自動作成'!$B$6:$B$15,MATCH(4,'計算用（さわらない）'!$M8:$V8,0))&amp;" 対 "&amp;INDEX('自動作成'!$B$6:$B$15,INDEX('計算用（さわらない）'!$B8:$K8,1,MATCH(4,'計算用（さわらない）'!$M8:$V8,0))+1),"")</f>
        <v/>
      </c>
      <c r="I10" s="7" t="str">
        <f>IFERROR(INDEX('自動作成'!$B$6:$B$15,MATCH(5,'計算用（さわらない）'!$M8:$V8,0))&amp;" 対 "&amp;INDEX('自動作成'!$B$6:$B$15,INDEX('計算用（さわらない）'!$B8:$K8,1,MATCH(5,'計算用（さわらない）'!$M8:$V8,0))+1),"")</f>
        <v/>
      </c>
      <c r="J10" s="7" t="str">
        <f>IFERROR(INDEX('自動作成'!$B$6:$B$15,MATCH(1,'計算用（さわらない）'!$X8:$AG8,0)),"")</f>
        <v/>
      </c>
    </row>
    <row r="11" ht="22" customHeight="1" spans="1:10" x14ac:dyDescent="0.25">
      <c r="A11" s="5">
        <v>6</v>
      </c>
      <c r="B11" s="6" t="s">
        <v>17</v>
      </c>
      <c r="D11" s="5" t="str">
        <f>IF(6&lt;='計算用（さわらない）'!$B$1-1,"第6節","")</f>
        <v/>
      </c>
      <c r="E11" s="7" t="str">
        <f>IFERROR(INDEX('自動作成'!$B$6:$B$15,MATCH(1,'計算用（さわらない）'!$M9:$V9,0))&amp;" 対 "&amp;INDEX('自動作成'!$B$6:$B$15,INDEX('計算用（さわらない）'!$B9:$K9,1,MATCH(1,'計算用（さわらない）'!$M9:$V9,0))+1),"")</f>
        <v/>
      </c>
      <c r="F11" s="7" t="str">
        <f>IFERROR(INDEX('自動作成'!$B$6:$B$15,MATCH(2,'計算用（さわらない）'!$M9:$V9,0))&amp;" 対 "&amp;INDEX('自動作成'!$B$6:$B$15,INDEX('計算用（さわらない）'!$B9:$K9,1,MATCH(2,'計算用（さわらない）'!$M9:$V9,0))+1),"")</f>
        <v/>
      </c>
      <c r="G11" s="7" t="str">
        <f>IFERROR(INDEX('自動作成'!$B$6:$B$15,MATCH(3,'計算用（さわらない）'!$M9:$V9,0))&amp;" 対 "&amp;INDEX('自動作成'!$B$6:$B$15,INDEX('計算用（さわらない）'!$B9:$K9,1,MATCH(3,'計算用（さわらない）'!$M9:$V9,0))+1),"")</f>
        <v/>
      </c>
      <c r="H11" s="7" t="str">
        <f>IFERROR(INDEX('自動作成'!$B$6:$B$15,MATCH(4,'計算用（さわらない）'!$M9:$V9,0))&amp;" 対 "&amp;INDEX('自動作成'!$B$6:$B$15,INDEX('計算用（さわらない）'!$B9:$K9,1,MATCH(4,'計算用（さわらない）'!$M9:$V9,0))+1),"")</f>
        <v/>
      </c>
      <c r="I11" s="7" t="str">
        <f>IFERROR(INDEX('自動作成'!$B$6:$B$15,MATCH(5,'計算用（さわらない）'!$M9:$V9,0))&amp;" 対 "&amp;INDEX('自動作成'!$B$6:$B$15,INDEX('計算用（さわらない）'!$B9:$K9,1,MATCH(5,'計算用（さわらない）'!$M9:$V9,0))+1),"")</f>
        <v/>
      </c>
      <c r="J11" s="7" t="str">
        <f>IFERROR(INDEX('自動作成'!$B$6:$B$15,MATCH(1,'計算用（さわらない）'!$X9:$AG9,0)),"")</f>
        <v/>
      </c>
    </row>
    <row r="12" ht="22" customHeight="1" spans="1:10" x14ac:dyDescent="0.25">
      <c r="A12" s="5">
        <v>7</v>
      </c>
      <c r="B12" s="6" t="s">
        <v>18</v>
      </c>
      <c r="D12" s="5" t="str">
        <f>IF(7&lt;='計算用（さわらない）'!$B$1-1,"第7節","")</f>
        <v/>
      </c>
      <c r="E12" s="7" t="str">
        <f>IFERROR(INDEX('自動作成'!$B$6:$B$15,MATCH(1,'計算用（さわらない）'!$M10:$V10,0))&amp;" 対 "&amp;INDEX('自動作成'!$B$6:$B$15,INDEX('計算用（さわらない）'!$B10:$K10,1,MATCH(1,'計算用（さわらない）'!$M10:$V10,0))+1),"")</f>
        <v/>
      </c>
      <c r="F12" s="7" t="str">
        <f>IFERROR(INDEX('自動作成'!$B$6:$B$15,MATCH(2,'計算用（さわらない）'!$M10:$V10,0))&amp;" 対 "&amp;INDEX('自動作成'!$B$6:$B$15,INDEX('計算用（さわらない）'!$B10:$K10,1,MATCH(2,'計算用（さわらない）'!$M10:$V10,0))+1),"")</f>
        <v/>
      </c>
      <c r="G12" s="7" t="str">
        <f>IFERROR(INDEX('自動作成'!$B$6:$B$15,MATCH(3,'計算用（さわらない）'!$M10:$V10,0))&amp;" 対 "&amp;INDEX('自動作成'!$B$6:$B$15,INDEX('計算用（さわらない）'!$B10:$K10,1,MATCH(3,'計算用（さわらない）'!$M10:$V10,0))+1),"")</f>
        <v/>
      </c>
      <c r="H12" s="7" t="str">
        <f>IFERROR(INDEX('自動作成'!$B$6:$B$15,MATCH(4,'計算用（さわらない）'!$M10:$V10,0))&amp;" 対 "&amp;INDEX('自動作成'!$B$6:$B$15,INDEX('計算用（さわらない）'!$B10:$K10,1,MATCH(4,'計算用（さわらない）'!$M10:$V10,0))+1),"")</f>
        <v/>
      </c>
      <c r="I12" s="7" t="str">
        <f>IFERROR(INDEX('自動作成'!$B$6:$B$15,MATCH(5,'計算用（さわらない）'!$M10:$V10,0))&amp;" 対 "&amp;INDEX('自動作成'!$B$6:$B$15,INDEX('計算用（さわらない）'!$B10:$K10,1,MATCH(5,'計算用（さわらない）'!$M10:$V10,0))+1),"")</f>
        <v/>
      </c>
      <c r="J12" s="7" t="str">
        <f>IFERROR(INDEX('自動作成'!$B$6:$B$15,MATCH(1,'計算用（さわらない）'!$X10:$AG10,0)),"")</f>
        <v/>
      </c>
    </row>
    <row r="13" ht="22" customHeight="1" spans="1:10" x14ac:dyDescent="0.25">
      <c r="A13" s="5">
        <v>8</v>
      </c>
      <c r="B13" s="6" t="s">
        <v>19</v>
      </c>
      <c r="D13" s="5" t="str">
        <f>IF(8&lt;='計算用（さわらない）'!$B$1-1,"第8節","")</f>
        <v/>
      </c>
      <c r="E13" s="7" t="str">
        <f>IFERROR(INDEX('自動作成'!$B$6:$B$15,MATCH(1,'計算用（さわらない）'!$M11:$V11,0))&amp;" 対 "&amp;INDEX('自動作成'!$B$6:$B$15,INDEX('計算用（さわらない）'!$B11:$K11,1,MATCH(1,'計算用（さわらない）'!$M11:$V11,0))+1),"")</f>
        <v/>
      </c>
      <c r="F13" s="7" t="str">
        <f>IFERROR(INDEX('自動作成'!$B$6:$B$15,MATCH(2,'計算用（さわらない）'!$M11:$V11,0))&amp;" 対 "&amp;INDEX('自動作成'!$B$6:$B$15,INDEX('計算用（さわらない）'!$B11:$K11,1,MATCH(2,'計算用（さわらない）'!$M11:$V11,0))+1),"")</f>
        <v/>
      </c>
      <c r="G13" s="7" t="str">
        <f>IFERROR(INDEX('自動作成'!$B$6:$B$15,MATCH(3,'計算用（さわらない）'!$M11:$V11,0))&amp;" 対 "&amp;INDEX('自動作成'!$B$6:$B$15,INDEX('計算用（さわらない）'!$B11:$K11,1,MATCH(3,'計算用（さわらない）'!$M11:$V11,0))+1),"")</f>
        <v/>
      </c>
      <c r="H13" s="7" t="str">
        <f>IFERROR(INDEX('自動作成'!$B$6:$B$15,MATCH(4,'計算用（さわらない）'!$M11:$V11,0))&amp;" 対 "&amp;INDEX('自動作成'!$B$6:$B$15,INDEX('計算用（さわらない）'!$B11:$K11,1,MATCH(4,'計算用（さわらない）'!$M11:$V11,0))+1),"")</f>
        <v/>
      </c>
      <c r="I13" s="7" t="str">
        <f>IFERROR(INDEX('自動作成'!$B$6:$B$15,MATCH(5,'計算用（さわらない）'!$M11:$V11,0))&amp;" 対 "&amp;INDEX('自動作成'!$B$6:$B$15,INDEX('計算用（さわらない）'!$B11:$K11,1,MATCH(5,'計算用（さわらない）'!$M11:$V11,0))+1),"")</f>
        <v/>
      </c>
      <c r="J13" s="7" t="str">
        <f>IFERROR(INDEX('自動作成'!$B$6:$B$15,MATCH(1,'計算用（さわらない）'!$X11:$AG11,0)),"")</f>
        <v/>
      </c>
    </row>
    <row r="14" ht="22" customHeight="1" spans="1:10" x14ac:dyDescent="0.25">
      <c r="A14" s="5">
        <v>9</v>
      </c>
      <c r="B14" s="6" t="s">
        <v>20</v>
      </c>
      <c r="D14" s="5" t="str">
        <f>IF(9&lt;='計算用（さわらない）'!$B$1-1,"第9節","")</f>
        <v/>
      </c>
      <c r="E14" s="7" t="str">
        <f>IFERROR(INDEX('自動作成'!$B$6:$B$15,MATCH(1,'計算用（さわらない）'!$M12:$V12,0))&amp;" 対 "&amp;INDEX('自動作成'!$B$6:$B$15,INDEX('計算用（さわらない）'!$B12:$K12,1,MATCH(1,'計算用（さわらない）'!$M12:$V12,0))+1),"")</f>
        <v/>
      </c>
      <c r="F14" s="7" t="str">
        <f>IFERROR(INDEX('自動作成'!$B$6:$B$15,MATCH(2,'計算用（さわらない）'!$M12:$V12,0))&amp;" 対 "&amp;INDEX('自動作成'!$B$6:$B$15,INDEX('計算用（さわらない）'!$B12:$K12,1,MATCH(2,'計算用（さわらない）'!$M12:$V12,0))+1),"")</f>
        <v/>
      </c>
      <c r="G14" s="7" t="str">
        <f>IFERROR(INDEX('自動作成'!$B$6:$B$15,MATCH(3,'計算用（さわらない）'!$M12:$V12,0))&amp;" 対 "&amp;INDEX('自動作成'!$B$6:$B$15,INDEX('計算用（さわらない）'!$B12:$K12,1,MATCH(3,'計算用（さわらない）'!$M12:$V12,0))+1),"")</f>
        <v/>
      </c>
      <c r="H14" s="7" t="str">
        <f>IFERROR(INDEX('自動作成'!$B$6:$B$15,MATCH(4,'計算用（さわらない）'!$M12:$V12,0))&amp;" 対 "&amp;INDEX('自動作成'!$B$6:$B$15,INDEX('計算用（さわらない）'!$B12:$K12,1,MATCH(4,'計算用（さわらない）'!$M12:$V12,0))+1),"")</f>
        <v/>
      </c>
      <c r="I14" s="7" t="str">
        <f>IFERROR(INDEX('自動作成'!$B$6:$B$15,MATCH(5,'計算用（さわらない）'!$M12:$V12,0))&amp;" 対 "&amp;INDEX('自動作成'!$B$6:$B$15,INDEX('計算用（さわらない）'!$B12:$K12,1,MATCH(5,'計算用（さわらない）'!$M12:$V12,0))+1),"")</f>
        <v/>
      </c>
      <c r="J14" s="7" t="str">
        <f>IFERROR(INDEX('自動作成'!$B$6:$B$15,MATCH(1,'計算用（さわらない）'!$X12:$AG12,0)),"")</f>
        <v/>
      </c>
    </row>
    <row r="15" spans="1:2" x14ac:dyDescent="0.25">
      <c r="A15" s="5">
        <v>10</v>
      </c>
      <c r="B15" s="6" t="s">
        <v>21</v>
      </c>
    </row>
    <row r="16" spans="4:10" x14ac:dyDescent="0.25">
      <c r="D16" s="2" t="s">
        <v>22</v>
      </c>
      <c r="E16" s="2"/>
      <c r="F16" s="2"/>
      <c r="G16" s="2"/>
      <c r="H16" s="2"/>
      <c r="I16" s="2"/>
      <c r="J16" s="2"/>
    </row>
  </sheetData>
  <mergeCells count="3">
    <mergeCell ref="A1:I1"/>
    <mergeCell ref="A2:I2"/>
    <mergeCell ref="D16:J16"/>
  </mergeCells>
  <dataValidations count="1">
    <dataValidation type="whole" showErrorMessage="1" errorTitle="チーム数" error="3〜10の数字を入れてください" sqref="B3">
      <formula1>3</formula1>
      <formula2>10</formula2>
    </dataValidation>
  </dataValidations>
  <pageMargins left="0.4" right="0.4" top="0.5" bottom="0.5" header="0.2" footer="0.2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2"/>
  <sheetFormatPr defaultRowHeight="15" outlineLevelRow="0" outlineLevelCol="0" x14ac:dyDescent="55"/>
  <cols>
    <col min="1" max="1" width="20" customWidth="1"/>
  </cols>
  <sheetData>
    <row r="1" spans="1:2" x14ac:dyDescent="0.25">
      <c r="A1" t="s">
        <v>23</v>
      </c>
      <c r="B1">
        <f>'自動作成'!$B$3+MOD('自動作成'!$B$3,2)</f>
        <v>6</v>
      </c>
    </row>
    <row r="2" spans="1:1" x14ac:dyDescent="0.25">
      <c r="A2" t="s">
        <v>24</v>
      </c>
    </row>
    <row r="3" spans="1:33" x14ac:dyDescent="0.25">
      <c r="A3" t="s">
        <v>5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M3" t="s">
        <v>35</v>
      </c>
      <c r="N3" t="s">
        <v>36</v>
      </c>
      <c r="O3" t="s">
        <v>37</v>
      </c>
      <c r="P3" t="s">
        <v>38</v>
      </c>
      <c r="Q3" t="s">
        <v>39</v>
      </c>
      <c r="R3" t="s">
        <v>40</v>
      </c>
      <c r="S3" t="s">
        <v>41</v>
      </c>
      <c r="T3" t="s">
        <v>42</v>
      </c>
      <c r="U3" t="s">
        <v>43</v>
      </c>
      <c r="V3" t="s">
        <v>44</v>
      </c>
      <c r="X3" t="s">
        <v>45</v>
      </c>
      <c r="Y3" t="s">
        <v>46</v>
      </c>
      <c r="Z3" t="s">
        <v>47</v>
      </c>
      <c r="AA3" t="s">
        <v>48</v>
      </c>
      <c r="AB3" t="s">
        <v>49</v>
      </c>
      <c r="AC3" t="s">
        <v>50</v>
      </c>
      <c r="AD3" t="s">
        <v>51</v>
      </c>
      <c r="AE3" t="s">
        <v>52</v>
      </c>
      <c r="AF3" t="s">
        <v>53</v>
      </c>
      <c r="AG3" t="s">
        <v>54</v>
      </c>
    </row>
    <row r="4" spans="1:33" x14ac:dyDescent="0.25">
      <c r="A4">
        <v>1</v>
      </c>
      <c r="B4" t="str">
        <f>IF(OR($A4&gt;$B$1-1,0&gt;$B$1-1),"",IF(0=$B$1-1,MOD(($A4-1)*$B$1/2,$B$1-1),IF(MOD(($A4-1)-0,$B$1-1)=0,$B$1-1,MOD(($A4-1)-0,$B$1-1))))</f>
        <v/>
      </c>
      <c r="C4" t="str">
        <f>IF(OR($A4&gt;$B$1-1,1&gt;$B$1-1),"",IF(1=$B$1-1,MOD(($A4-1)*$B$1/2,$B$1-1),IF(MOD(($A4-1)-1,$B$1-1)=1,$B$1-1,MOD(($A4-1)-1,$B$1-1))))</f>
        <v/>
      </c>
      <c r="D4" t="str">
        <f>IF(OR($A4&gt;$B$1-1,2&gt;$B$1-1),"",IF(2=$B$1-1,MOD(($A4-1)*$B$1/2,$B$1-1),IF(MOD(($A4-1)-2,$B$1-1)=2,$B$1-1,MOD(($A4-1)-2,$B$1-1))))</f>
        <v/>
      </c>
      <c r="E4" t="str">
        <f>IF(OR($A4&gt;$B$1-1,3&gt;$B$1-1),"",IF(3=$B$1-1,MOD(($A4-1)*$B$1/2,$B$1-1),IF(MOD(($A4-1)-3,$B$1-1)=3,$B$1-1,MOD(($A4-1)-3,$B$1-1))))</f>
        <v/>
      </c>
      <c r="F4" t="str">
        <f>IF(OR($A4&gt;$B$1-1,4&gt;$B$1-1),"",IF(4=$B$1-1,MOD(($A4-1)*$B$1/2,$B$1-1),IF(MOD(($A4-1)-4,$B$1-1)=4,$B$1-1,MOD(($A4-1)-4,$B$1-1))))</f>
        <v/>
      </c>
      <c r="G4" t="str">
        <f>IF(OR($A4&gt;$B$1-1,5&gt;$B$1-1),"",IF(5=$B$1-1,MOD(($A4-1)*$B$1/2,$B$1-1),IF(MOD(($A4-1)-5,$B$1-1)=5,$B$1-1,MOD(($A4-1)-5,$B$1-1))))</f>
        <v/>
      </c>
      <c r="H4" t="str">
        <f>IF(OR($A4&gt;$B$1-1,6&gt;$B$1-1),"",IF(6=$B$1-1,MOD(($A4-1)*$B$1/2,$B$1-1),IF(MOD(($A4-1)-6,$B$1-1)=6,$B$1-1,MOD(($A4-1)-6,$B$1-1))))</f>
        <v/>
      </c>
      <c r="I4" t="str">
        <f>IF(OR($A4&gt;$B$1-1,7&gt;$B$1-1),"",IF(7=$B$1-1,MOD(($A4-1)*$B$1/2,$B$1-1),IF(MOD(($A4-1)-7,$B$1-1)=7,$B$1-1,MOD(($A4-1)-7,$B$1-1))))</f>
        <v/>
      </c>
      <c r="J4" t="str">
        <f>IF(OR($A4&gt;$B$1-1,8&gt;$B$1-1),"",IF(8=$B$1-1,MOD(($A4-1)*$B$1/2,$B$1-1),IF(MOD(($A4-1)-8,$B$1-1)=8,$B$1-1,MOD(($A4-1)-8,$B$1-1))))</f>
        <v/>
      </c>
      <c r="K4" t="str">
        <f>IF(OR($A4&gt;$B$1-1,9&gt;$B$1-1),"",IF(9=$B$1-1,MOD(($A4-1)*$B$1/2,$B$1-1),IF(MOD(($A4-1)-9,$B$1-1)=9,$B$1-1,MOD(($A4-1)-9,$B$1-1))))</f>
        <v/>
      </c>
      <c r="M4" t="str">
        <f>IF(B4="","",0+IF(AND(0&lt;B4,B4&lt;'自動作成'!$B$3),1,0))</f>
        <v/>
      </c>
      <c r="N4" t="str">
        <f>IF(C4="","",N(M4)+IF(AND(1&lt;C4,C4&lt;'自動作成'!$B$3),1,0))</f>
        <v/>
      </c>
      <c r="O4" t="str">
        <f>IF(D4="","",N(N4)+IF(AND(2&lt;D4,D4&lt;'自動作成'!$B$3),1,0))</f>
        <v/>
      </c>
      <c r="P4" t="str">
        <f>IF(E4="","",N(O4)+IF(AND(3&lt;E4,E4&lt;'自動作成'!$B$3),1,0))</f>
        <v/>
      </c>
      <c r="Q4" t="str">
        <f>IF(F4="","",N(P4)+IF(AND(4&lt;F4,F4&lt;'自動作成'!$B$3),1,0))</f>
        <v/>
      </c>
      <c r="R4" t="str">
        <f>IF(G4="","",N(Q4)+IF(AND(5&lt;G4,G4&lt;'自動作成'!$B$3),1,0))</f>
        <v/>
      </c>
      <c r="S4" t="str">
        <f>IF(H4="","",N(R4)+IF(AND(6&lt;H4,H4&lt;'自動作成'!$B$3),1,0))</f>
        <v/>
      </c>
      <c r="T4" t="str">
        <f>IF(I4="","",N(S4)+IF(AND(7&lt;I4,I4&lt;'自動作成'!$B$3),1,0))</f>
        <v/>
      </c>
      <c r="U4" t="str">
        <f>IF(J4="","",N(T4)+IF(AND(8&lt;J4,J4&lt;'自動作成'!$B$3),1,0))</f>
        <v/>
      </c>
      <c r="V4" t="str">
        <f>IF(K4="","",N(U4)+IF(AND(9&lt;K4,K4&lt;'自動作成'!$B$3),1,0))</f>
        <v/>
      </c>
      <c r="X4" t="str">
        <f>IF(B4="","",IF(AND(0&lt;'自動作成'!$B$3,B4&gt;='自動作成'!$B$3),1,0))</f>
        <v/>
      </c>
      <c r="Y4" t="str">
        <f>IF(C4="","",IF(AND(1&lt;'自動作成'!$B$3,C4&gt;='自動作成'!$B$3),1,0))</f>
        <v/>
      </c>
      <c r="Z4" t="str">
        <f>IF(D4="","",IF(AND(2&lt;'自動作成'!$B$3,D4&gt;='自動作成'!$B$3),1,0))</f>
        <v/>
      </c>
      <c r="AA4" t="str">
        <f>IF(E4="","",IF(AND(3&lt;'自動作成'!$B$3,E4&gt;='自動作成'!$B$3),1,0))</f>
        <v/>
      </c>
      <c r="AB4" t="str">
        <f>IF(F4="","",IF(AND(4&lt;'自動作成'!$B$3,F4&gt;='自動作成'!$B$3),1,0))</f>
        <v/>
      </c>
      <c r="AC4" t="str">
        <f>IF(G4="","",IF(AND(5&lt;'自動作成'!$B$3,G4&gt;='自動作成'!$B$3),1,0))</f>
        <v/>
      </c>
      <c r="AD4" t="str">
        <f>IF(H4="","",IF(AND(6&lt;'自動作成'!$B$3,H4&gt;='自動作成'!$B$3),1,0))</f>
        <v/>
      </c>
      <c r="AE4" t="str">
        <f>IF(I4="","",IF(AND(7&lt;'自動作成'!$B$3,I4&gt;='自動作成'!$B$3),1,0))</f>
        <v/>
      </c>
      <c r="AF4" t="str">
        <f>IF(J4="","",IF(AND(8&lt;'自動作成'!$B$3,J4&gt;='自動作成'!$B$3),1,0))</f>
        <v/>
      </c>
      <c r="AG4" t="str">
        <f>IF(K4="","",IF(AND(9&lt;'自動作成'!$B$3,K4&gt;='自動作成'!$B$3),1,0))</f>
        <v/>
      </c>
    </row>
    <row r="5" spans="1:33" x14ac:dyDescent="0.25">
      <c r="A5">
        <v>2</v>
      </c>
      <c r="B5" t="str">
        <f>IF(OR($A5&gt;$B$1-1,0&gt;$B$1-1),"",IF(0=$B$1-1,MOD(($A5-1)*$B$1/2,$B$1-1),IF(MOD(($A5-1)-0,$B$1-1)=0,$B$1-1,MOD(($A5-1)-0,$B$1-1))))</f>
        <v/>
      </c>
      <c r="C5" t="str">
        <f>IF(OR($A5&gt;$B$1-1,1&gt;$B$1-1),"",IF(1=$B$1-1,MOD(($A5-1)*$B$1/2,$B$1-1),IF(MOD(($A5-1)-1,$B$1-1)=1,$B$1-1,MOD(($A5-1)-1,$B$1-1))))</f>
        <v/>
      </c>
      <c r="D5" t="str">
        <f>IF(OR($A5&gt;$B$1-1,2&gt;$B$1-1),"",IF(2=$B$1-1,MOD(($A5-1)*$B$1/2,$B$1-1),IF(MOD(($A5-1)-2,$B$1-1)=2,$B$1-1,MOD(($A5-1)-2,$B$1-1))))</f>
        <v/>
      </c>
      <c r="E5" t="str">
        <f>IF(OR($A5&gt;$B$1-1,3&gt;$B$1-1),"",IF(3=$B$1-1,MOD(($A5-1)*$B$1/2,$B$1-1),IF(MOD(($A5-1)-3,$B$1-1)=3,$B$1-1,MOD(($A5-1)-3,$B$1-1))))</f>
        <v/>
      </c>
      <c r="F5" t="str">
        <f>IF(OR($A5&gt;$B$1-1,4&gt;$B$1-1),"",IF(4=$B$1-1,MOD(($A5-1)*$B$1/2,$B$1-1),IF(MOD(($A5-1)-4,$B$1-1)=4,$B$1-1,MOD(($A5-1)-4,$B$1-1))))</f>
        <v/>
      </c>
      <c r="G5" t="str">
        <f>IF(OR($A5&gt;$B$1-1,5&gt;$B$1-1),"",IF(5=$B$1-1,MOD(($A5-1)*$B$1/2,$B$1-1),IF(MOD(($A5-1)-5,$B$1-1)=5,$B$1-1,MOD(($A5-1)-5,$B$1-1))))</f>
        <v/>
      </c>
      <c r="H5" t="str">
        <f>IF(OR($A5&gt;$B$1-1,6&gt;$B$1-1),"",IF(6=$B$1-1,MOD(($A5-1)*$B$1/2,$B$1-1),IF(MOD(($A5-1)-6,$B$1-1)=6,$B$1-1,MOD(($A5-1)-6,$B$1-1))))</f>
        <v/>
      </c>
      <c r="I5" t="str">
        <f>IF(OR($A5&gt;$B$1-1,7&gt;$B$1-1),"",IF(7=$B$1-1,MOD(($A5-1)*$B$1/2,$B$1-1),IF(MOD(($A5-1)-7,$B$1-1)=7,$B$1-1,MOD(($A5-1)-7,$B$1-1))))</f>
        <v/>
      </c>
      <c r="J5" t="str">
        <f>IF(OR($A5&gt;$B$1-1,8&gt;$B$1-1),"",IF(8=$B$1-1,MOD(($A5-1)*$B$1/2,$B$1-1),IF(MOD(($A5-1)-8,$B$1-1)=8,$B$1-1,MOD(($A5-1)-8,$B$1-1))))</f>
        <v/>
      </c>
      <c r="K5" t="str">
        <f>IF(OR($A5&gt;$B$1-1,9&gt;$B$1-1),"",IF(9=$B$1-1,MOD(($A5-1)*$B$1/2,$B$1-1),IF(MOD(($A5-1)-9,$B$1-1)=9,$B$1-1,MOD(($A5-1)-9,$B$1-1))))</f>
        <v/>
      </c>
      <c r="M5" t="str">
        <f>IF(B5="","",0+IF(AND(0&lt;B5,B5&lt;'自動作成'!$B$3),1,0))</f>
        <v/>
      </c>
      <c r="N5" t="str">
        <f>IF(C5="","",N(M5)+IF(AND(1&lt;C5,C5&lt;'自動作成'!$B$3),1,0))</f>
        <v/>
      </c>
      <c r="O5" t="str">
        <f>IF(D5="","",N(N5)+IF(AND(2&lt;D5,D5&lt;'自動作成'!$B$3),1,0))</f>
        <v/>
      </c>
      <c r="P5" t="str">
        <f>IF(E5="","",N(O5)+IF(AND(3&lt;E5,E5&lt;'自動作成'!$B$3),1,0))</f>
        <v/>
      </c>
      <c r="Q5" t="str">
        <f>IF(F5="","",N(P5)+IF(AND(4&lt;F5,F5&lt;'自動作成'!$B$3),1,0))</f>
        <v/>
      </c>
      <c r="R5" t="str">
        <f>IF(G5="","",N(Q5)+IF(AND(5&lt;G5,G5&lt;'自動作成'!$B$3),1,0))</f>
        <v/>
      </c>
      <c r="S5" t="str">
        <f>IF(H5="","",N(R5)+IF(AND(6&lt;H5,H5&lt;'自動作成'!$B$3),1,0))</f>
        <v/>
      </c>
      <c r="T5" t="str">
        <f>IF(I5="","",N(S5)+IF(AND(7&lt;I5,I5&lt;'自動作成'!$B$3),1,0))</f>
        <v/>
      </c>
      <c r="U5" t="str">
        <f>IF(J5="","",N(T5)+IF(AND(8&lt;J5,J5&lt;'自動作成'!$B$3),1,0))</f>
        <v/>
      </c>
      <c r="V5" t="str">
        <f>IF(K5="","",N(U5)+IF(AND(9&lt;K5,K5&lt;'自動作成'!$B$3),1,0))</f>
        <v/>
      </c>
      <c r="X5" t="str">
        <f>IF(B5="","",IF(AND(0&lt;'自動作成'!$B$3,B5&gt;='自動作成'!$B$3),1,0))</f>
        <v/>
      </c>
      <c r="Y5" t="str">
        <f>IF(C5="","",IF(AND(1&lt;'自動作成'!$B$3,C5&gt;='自動作成'!$B$3),1,0))</f>
        <v/>
      </c>
      <c r="Z5" t="str">
        <f>IF(D5="","",IF(AND(2&lt;'自動作成'!$B$3,D5&gt;='自動作成'!$B$3),1,0))</f>
        <v/>
      </c>
      <c r="AA5" t="str">
        <f>IF(E5="","",IF(AND(3&lt;'自動作成'!$B$3,E5&gt;='自動作成'!$B$3),1,0))</f>
        <v/>
      </c>
      <c r="AB5" t="str">
        <f>IF(F5="","",IF(AND(4&lt;'自動作成'!$B$3,F5&gt;='自動作成'!$B$3),1,0))</f>
        <v/>
      </c>
      <c r="AC5" t="str">
        <f>IF(G5="","",IF(AND(5&lt;'自動作成'!$B$3,G5&gt;='自動作成'!$B$3),1,0))</f>
        <v/>
      </c>
      <c r="AD5" t="str">
        <f>IF(H5="","",IF(AND(6&lt;'自動作成'!$B$3,H5&gt;='自動作成'!$B$3),1,0))</f>
        <v/>
      </c>
      <c r="AE5" t="str">
        <f>IF(I5="","",IF(AND(7&lt;'自動作成'!$B$3,I5&gt;='自動作成'!$B$3),1,0))</f>
        <v/>
      </c>
      <c r="AF5" t="str">
        <f>IF(J5="","",IF(AND(8&lt;'自動作成'!$B$3,J5&gt;='自動作成'!$B$3),1,0))</f>
        <v/>
      </c>
      <c r="AG5" t="str">
        <f>IF(K5="","",IF(AND(9&lt;'自動作成'!$B$3,K5&gt;='自動作成'!$B$3),1,0))</f>
        <v/>
      </c>
    </row>
    <row r="6" spans="1:33" x14ac:dyDescent="0.25">
      <c r="A6">
        <v>3</v>
      </c>
      <c r="B6" t="str">
        <f>IF(OR($A6&gt;$B$1-1,0&gt;$B$1-1),"",IF(0=$B$1-1,MOD(($A6-1)*$B$1/2,$B$1-1),IF(MOD(($A6-1)-0,$B$1-1)=0,$B$1-1,MOD(($A6-1)-0,$B$1-1))))</f>
        <v/>
      </c>
      <c r="C6" t="str">
        <f>IF(OR($A6&gt;$B$1-1,1&gt;$B$1-1),"",IF(1=$B$1-1,MOD(($A6-1)*$B$1/2,$B$1-1),IF(MOD(($A6-1)-1,$B$1-1)=1,$B$1-1,MOD(($A6-1)-1,$B$1-1))))</f>
        <v/>
      </c>
      <c r="D6" t="str">
        <f>IF(OR($A6&gt;$B$1-1,2&gt;$B$1-1),"",IF(2=$B$1-1,MOD(($A6-1)*$B$1/2,$B$1-1),IF(MOD(($A6-1)-2,$B$1-1)=2,$B$1-1,MOD(($A6-1)-2,$B$1-1))))</f>
        <v/>
      </c>
      <c r="E6" t="str">
        <f>IF(OR($A6&gt;$B$1-1,3&gt;$B$1-1),"",IF(3=$B$1-1,MOD(($A6-1)*$B$1/2,$B$1-1),IF(MOD(($A6-1)-3,$B$1-1)=3,$B$1-1,MOD(($A6-1)-3,$B$1-1))))</f>
        <v/>
      </c>
      <c r="F6" t="str">
        <f>IF(OR($A6&gt;$B$1-1,4&gt;$B$1-1),"",IF(4=$B$1-1,MOD(($A6-1)*$B$1/2,$B$1-1),IF(MOD(($A6-1)-4,$B$1-1)=4,$B$1-1,MOD(($A6-1)-4,$B$1-1))))</f>
        <v/>
      </c>
      <c r="G6" t="str">
        <f>IF(OR($A6&gt;$B$1-1,5&gt;$B$1-1),"",IF(5=$B$1-1,MOD(($A6-1)*$B$1/2,$B$1-1),IF(MOD(($A6-1)-5,$B$1-1)=5,$B$1-1,MOD(($A6-1)-5,$B$1-1))))</f>
        <v/>
      </c>
      <c r="H6" t="str">
        <f>IF(OR($A6&gt;$B$1-1,6&gt;$B$1-1),"",IF(6=$B$1-1,MOD(($A6-1)*$B$1/2,$B$1-1),IF(MOD(($A6-1)-6,$B$1-1)=6,$B$1-1,MOD(($A6-1)-6,$B$1-1))))</f>
        <v/>
      </c>
      <c r="I6" t="str">
        <f>IF(OR($A6&gt;$B$1-1,7&gt;$B$1-1),"",IF(7=$B$1-1,MOD(($A6-1)*$B$1/2,$B$1-1),IF(MOD(($A6-1)-7,$B$1-1)=7,$B$1-1,MOD(($A6-1)-7,$B$1-1))))</f>
        <v/>
      </c>
      <c r="J6" t="str">
        <f>IF(OR($A6&gt;$B$1-1,8&gt;$B$1-1),"",IF(8=$B$1-1,MOD(($A6-1)*$B$1/2,$B$1-1),IF(MOD(($A6-1)-8,$B$1-1)=8,$B$1-1,MOD(($A6-1)-8,$B$1-1))))</f>
        <v/>
      </c>
      <c r="K6" t="str">
        <f>IF(OR($A6&gt;$B$1-1,9&gt;$B$1-1),"",IF(9=$B$1-1,MOD(($A6-1)*$B$1/2,$B$1-1),IF(MOD(($A6-1)-9,$B$1-1)=9,$B$1-1,MOD(($A6-1)-9,$B$1-1))))</f>
        <v/>
      </c>
      <c r="M6" t="str">
        <f>IF(B6="","",0+IF(AND(0&lt;B6,B6&lt;'自動作成'!$B$3),1,0))</f>
        <v/>
      </c>
      <c r="N6" t="str">
        <f>IF(C6="","",N(M6)+IF(AND(1&lt;C6,C6&lt;'自動作成'!$B$3),1,0))</f>
        <v/>
      </c>
      <c r="O6" t="str">
        <f>IF(D6="","",N(N6)+IF(AND(2&lt;D6,D6&lt;'自動作成'!$B$3),1,0))</f>
        <v/>
      </c>
      <c r="P6" t="str">
        <f>IF(E6="","",N(O6)+IF(AND(3&lt;E6,E6&lt;'自動作成'!$B$3),1,0))</f>
        <v/>
      </c>
      <c r="Q6" t="str">
        <f>IF(F6="","",N(P6)+IF(AND(4&lt;F6,F6&lt;'自動作成'!$B$3),1,0))</f>
        <v/>
      </c>
      <c r="R6" t="str">
        <f>IF(G6="","",N(Q6)+IF(AND(5&lt;G6,G6&lt;'自動作成'!$B$3),1,0))</f>
        <v/>
      </c>
      <c r="S6" t="str">
        <f>IF(H6="","",N(R6)+IF(AND(6&lt;H6,H6&lt;'自動作成'!$B$3),1,0))</f>
        <v/>
      </c>
      <c r="T6" t="str">
        <f>IF(I6="","",N(S6)+IF(AND(7&lt;I6,I6&lt;'自動作成'!$B$3),1,0))</f>
        <v/>
      </c>
      <c r="U6" t="str">
        <f>IF(J6="","",N(T6)+IF(AND(8&lt;J6,J6&lt;'自動作成'!$B$3),1,0))</f>
        <v/>
      </c>
      <c r="V6" t="str">
        <f>IF(K6="","",N(U6)+IF(AND(9&lt;K6,K6&lt;'自動作成'!$B$3),1,0))</f>
        <v/>
      </c>
      <c r="X6" t="str">
        <f>IF(B6="","",IF(AND(0&lt;'自動作成'!$B$3,B6&gt;='自動作成'!$B$3),1,0))</f>
        <v/>
      </c>
      <c r="Y6" t="str">
        <f>IF(C6="","",IF(AND(1&lt;'自動作成'!$B$3,C6&gt;='自動作成'!$B$3),1,0))</f>
        <v/>
      </c>
      <c r="Z6" t="str">
        <f>IF(D6="","",IF(AND(2&lt;'自動作成'!$B$3,D6&gt;='自動作成'!$B$3),1,0))</f>
        <v/>
      </c>
      <c r="AA6" t="str">
        <f>IF(E6="","",IF(AND(3&lt;'自動作成'!$B$3,E6&gt;='自動作成'!$B$3),1,0))</f>
        <v/>
      </c>
      <c r="AB6" t="str">
        <f>IF(F6="","",IF(AND(4&lt;'自動作成'!$B$3,F6&gt;='自動作成'!$B$3),1,0))</f>
        <v/>
      </c>
      <c r="AC6" t="str">
        <f>IF(G6="","",IF(AND(5&lt;'自動作成'!$B$3,G6&gt;='自動作成'!$B$3),1,0))</f>
        <v/>
      </c>
      <c r="AD6" t="str">
        <f>IF(H6="","",IF(AND(6&lt;'自動作成'!$B$3,H6&gt;='自動作成'!$B$3),1,0))</f>
        <v/>
      </c>
      <c r="AE6" t="str">
        <f>IF(I6="","",IF(AND(7&lt;'自動作成'!$B$3,I6&gt;='自動作成'!$B$3),1,0))</f>
        <v/>
      </c>
      <c r="AF6" t="str">
        <f>IF(J6="","",IF(AND(8&lt;'自動作成'!$B$3,J6&gt;='自動作成'!$B$3),1,0))</f>
        <v/>
      </c>
      <c r="AG6" t="str">
        <f>IF(K6="","",IF(AND(9&lt;'自動作成'!$B$3,K6&gt;='自動作成'!$B$3),1,0))</f>
        <v/>
      </c>
    </row>
    <row r="7" spans="1:33" x14ac:dyDescent="0.25">
      <c r="A7">
        <v>4</v>
      </c>
      <c r="B7" t="str">
        <f>IF(OR($A7&gt;$B$1-1,0&gt;$B$1-1),"",IF(0=$B$1-1,MOD(($A7-1)*$B$1/2,$B$1-1),IF(MOD(($A7-1)-0,$B$1-1)=0,$B$1-1,MOD(($A7-1)-0,$B$1-1))))</f>
        <v/>
      </c>
      <c r="C7" t="str">
        <f>IF(OR($A7&gt;$B$1-1,1&gt;$B$1-1),"",IF(1=$B$1-1,MOD(($A7-1)*$B$1/2,$B$1-1),IF(MOD(($A7-1)-1,$B$1-1)=1,$B$1-1,MOD(($A7-1)-1,$B$1-1))))</f>
        <v/>
      </c>
      <c r="D7" t="str">
        <f>IF(OR($A7&gt;$B$1-1,2&gt;$B$1-1),"",IF(2=$B$1-1,MOD(($A7-1)*$B$1/2,$B$1-1),IF(MOD(($A7-1)-2,$B$1-1)=2,$B$1-1,MOD(($A7-1)-2,$B$1-1))))</f>
        <v/>
      </c>
      <c r="E7" t="str">
        <f>IF(OR($A7&gt;$B$1-1,3&gt;$B$1-1),"",IF(3=$B$1-1,MOD(($A7-1)*$B$1/2,$B$1-1),IF(MOD(($A7-1)-3,$B$1-1)=3,$B$1-1,MOD(($A7-1)-3,$B$1-1))))</f>
        <v/>
      </c>
      <c r="F7" t="str">
        <f>IF(OR($A7&gt;$B$1-1,4&gt;$B$1-1),"",IF(4=$B$1-1,MOD(($A7-1)*$B$1/2,$B$1-1),IF(MOD(($A7-1)-4,$B$1-1)=4,$B$1-1,MOD(($A7-1)-4,$B$1-1))))</f>
        <v/>
      </c>
      <c r="G7" t="str">
        <f>IF(OR($A7&gt;$B$1-1,5&gt;$B$1-1),"",IF(5=$B$1-1,MOD(($A7-1)*$B$1/2,$B$1-1),IF(MOD(($A7-1)-5,$B$1-1)=5,$B$1-1,MOD(($A7-1)-5,$B$1-1))))</f>
        <v/>
      </c>
      <c r="H7" t="str">
        <f>IF(OR($A7&gt;$B$1-1,6&gt;$B$1-1),"",IF(6=$B$1-1,MOD(($A7-1)*$B$1/2,$B$1-1),IF(MOD(($A7-1)-6,$B$1-1)=6,$B$1-1,MOD(($A7-1)-6,$B$1-1))))</f>
        <v/>
      </c>
      <c r="I7" t="str">
        <f>IF(OR($A7&gt;$B$1-1,7&gt;$B$1-1),"",IF(7=$B$1-1,MOD(($A7-1)*$B$1/2,$B$1-1),IF(MOD(($A7-1)-7,$B$1-1)=7,$B$1-1,MOD(($A7-1)-7,$B$1-1))))</f>
        <v/>
      </c>
      <c r="J7" t="str">
        <f>IF(OR($A7&gt;$B$1-1,8&gt;$B$1-1),"",IF(8=$B$1-1,MOD(($A7-1)*$B$1/2,$B$1-1),IF(MOD(($A7-1)-8,$B$1-1)=8,$B$1-1,MOD(($A7-1)-8,$B$1-1))))</f>
        <v/>
      </c>
      <c r="K7" t="str">
        <f>IF(OR($A7&gt;$B$1-1,9&gt;$B$1-1),"",IF(9=$B$1-1,MOD(($A7-1)*$B$1/2,$B$1-1),IF(MOD(($A7-1)-9,$B$1-1)=9,$B$1-1,MOD(($A7-1)-9,$B$1-1))))</f>
        <v/>
      </c>
      <c r="M7" t="str">
        <f>IF(B7="","",0+IF(AND(0&lt;B7,B7&lt;'自動作成'!$B$3),1,0))</f>
        <v/>
      </c>
      <c r="N7" t="str">
        <f>IF(C7="","",N(M7)+IF(AND(1&lt;C7,C7&lt;'自動作成'!$B$3),1,0))</f>
        <v/>
      </c>
      <c r="O7" t="str">
        <f>IF(D7="","",N(N7)+IF(AND(2&lt;D7,D7&lt;'自動作成'!$B$3),1,0))</f>
        <v/>
      </c>
      <c r="P7" t="str">
        <f>IF(E7="","",N(O7)+IF(AND(3&lt;E7,E7&lt;'自動作成'!$B$3),1,0))</f>
        <v/>
      </c>
      <c r="Q7" t="str">
        <f>IF(F7="","",N(P7)+IF(AND(4&lt;F7,F7&lt;'自動作成'!$B$3),1,0))</f>
        <v/>
      </c>
      <c r="R7" t="str">
        <f>IF(G7="","",N(Q7)+IF(AND(5&lt;G7,G7&lt;'自動作成'!$B$3),1,0))</f>
        <v/>
      </c>
      <c r="S7" t="str">
        <f>IF(H7="","",N(R7)+IF(AND(6&lt;H7,H7&lt;'自動作成'!$B$3),1,0))</f>
        <v/>
      </c>
      <c r="T7" t="str">
        <f>IF(I7="","",N(S7)+IF(AND(7&lt;I7,I7&lt;'自動作成'!$B$3),1,0))</f>
        <v/>
      </c>
      <c r="U7" t="str">
        <f>IF(J7="","",N(T7)+IF(AND(8&lt;J7,J7&lt;'自動作成'!$B$3),1,0))</f>
        <v/>
      </c>
      <c r="V7" t="str">
        <f>IF(K7="","",N(U7)+IF(AND(9&lt;K7,K7&lt;'自動作成'!$B$3),1,0))</f>
        <v/>
      </c>
      <c r="X7" t="str">
        <f>IF(B7="","",IF(AND(0&lt;'自動作成'!$B$3,B7&gt;='自動作成'!$B$3),1,0))</f>
        <v/>
      </c>
      <c r="Y7" t="str">
        <f>IF(C7="","",IF(AND(1&lt;'自動作成'!$B$3,C7&gt;='自動作成'!$B$3),1,0))</f>
        <v/>
      </c>
      <c r="Z7" t="str">
        <f>IF(D7="","",IF(AND(2&lt;'自動作成'!$B$3,D7&gt;='自動作成'!$B$3),1,0))</f>
        <v/>
      </c>
      <c r="AA7" t="str">
        <f>IF(E7="","",IF(AND(3&lt;'自動作成'!$B$3,E7&gt;='自動作成'!$B$3),1,0))</f>
        <v/>
      </c>
      <c r="AB7" t="str">
        <f>IF(F7="","",IF(AND(4&lt;'自動作成'!$B$3,F7&gt;='自動作成'!$B$3),1,0))</f>
        <v/>
      </c>
      <c r="AC7" t="str">
        <f>IF(G7="","",IF(AND(5&lt;'自動作成'!$B$3,G7&gt;='自動作成'!$B$3),1,0))</f>
        <v/>
      </c>
      <c r="AD7" t="str">
        <f>IF(H7="","",IF(AND(6&lt;'自動作成'!$B$3,H7&gt;='自動作成'!$B$3),1,0))</f>
        <v/>
      </c>
      <c r="AE7" t="str">
        <f>IF(I7="","",IF(AND(7&lt;'自動作成'!$B$3,I7&gt;='自動作成'!$B$3),1,0))</f>
        <v/>
      </c>
      <c r="AF7" t="str">
        <f>IF(J7="","",IF(AND(8&lt;'自動作成'!$B$3,J7&gt;='自動作成'!$B$3),1,0))</f>
        <v/>
      </c>
      <c r="AG7" t="str">
        <f>IF(K7="","",IF(AND(9&lt;'自動作成'!$B$3,K7&gt;='自動作成'!$B$3),1,0))</f>
        <v/>
      </c>
    </row>
    <row r="8" spans="1:33" x14ac:dyDescent="0.25">
      <c r="A8">
        <v>5</v>
      </c>
      <c r="B8" t="str">
        <f>IF(OR($A8&gt;$B$1-1,0&gt;$B$1-1),"",IF(0=$B$1-1,MOD(($A8-1)*$B$1/2,$B$1-1),IF(MOD(($A8-1)-0,$B$1-1)=0,$B$1-1,MOD(($A8-1)-0,$B$1-1))))</f>
        <v/>
      </c>
      <c r="C8" t="str">
        <f>IF(OR($A8&gt;$B$1-1,1&gt;$B$1-1),"",IF(1=$B$1-1,MOD(($A8-1)*$B$1/2,$B$1-1),IF(MOD(($A8-1)-1,$B$1-1)=1,$B$1-1,MOD(($A8-1)-1,$B$1-1))))</f>
        <v/>
      </c>
      <c r="D8" t="str">
        <f>IF(OR($A8&gt;$B$1-1,2&gt;$B$1-1),"",IF(2=$B$1-1,MOD(($A8-1)*$B$1/2,$B$1-1),IF(MOD(($A8-1)-2,$B$1-1)=2,$B$1-1,MOD(($A8-1)-2,$B$1-1))))</f>
        <v/>
      </c>
      <c r="E8" t="str">
        <f>IF(OR($A8&gt;$B$1-1,3&gt;$B$1-1),"",IF(3=$B$1-1,MOD(($A8-1)*$B$1/2,$B$1-1),IF(MOD(($A8-1)-3,$B$1-1)=3,$B$1-1,MOD(($A8-1)-3,$B$1-1))))</f>
        <v/>
      </c>
      <c r="F8" t="str">
        <f>IF(OR($A8&gt;$B$1-1,4&gt;$B$1-1),"",IF(4=$B$1-1,MOD(($A8-1)*$B$1/2,$B$1-1),IF(MOD(($A8-1)-4,$B$1-1)=4,$B$1-1,MOD(($A8-1)-4,$B$1-1))))</f>
        <v/>
      </c>
      <c r="G8" t="str">
        <f>IF(OR($A8&gt;$B$1-1,5&gt;$B$1-1),"",IF(5=$B$1-1,MOD(($A8-1)*$B$1/2,$B$1-1),IF(MOD(($A8-1)-5,$B$1-1)=5,$B$1-1,MOD(($A8-1)-5,$B$1-1))))</f>
        <v/>
      </c>
      <c r="H8" t="str">
        <f>IF(OR($A8&gt;$B$1-1,6&gt;$B$1-1),"",IF(6=$B$1-1,MOD(($A8-1)*$B$1/2,$B$1-1),IF(MOD(($A8-1)-6,$B$1-1)=6,$B$1-1,MOD(($A8-1)-6,$B$1-1))))</f>
        <v/>
      </c>
      <c r="I8" t="str">
        <f>IF(OR($A8&gt;$B$1-1,7&gt;$B$1-1),"",IF(7=$B$1-1,MOD(($A8-1)*$B$1/2,$B$1-1),IF(MOD(($A8-1)-7,$B$1-1)=7,$B$1-1,MOD(($A8-1)-7,$B$1-1))))</f>
        <v/>
      </c>
      <c r="J8" t="str">
        <f>IF(OR($A8&gt;$B$1-1,8&gt;$B$1-1),"",IF(8=$B$1-1,MOD(($A8-1)*$B$1/2,$B$1-1),IF(MOD(($A8-1)-8,$B$1-1)=8,$B$1-1,MOD(($A8-1)-8,$B$1-1))))</f>
        <v/>
      </c>
      <c r="K8" t="str">
        <f>IF(OR($A8&gt;$B$1-1,9&gt;$B$1-1),"",IF(9=$B$1-1,MOD(($A8-1)*$B$1/2,$B$1-1),IF(MOD(($A8-1)-9,$B$1-1)=9,$B$1-1,MOD(($A8-1)-9,$B$1-1))))</f>
        <v/>
      </c>
      <c r="M8" t="str">
        <f>IF(B8="","",0+IF(AND(0&lt;B8,B8&lt;'自動作成'!$B$3),1,0))</f>
        <v/>
      </c>
      <c r="N8" t="str">
        <f>IF(C8="","",N(M8)+IF(AND(1&lt;C8,C8&lt;'自動作成'!$B$3),1,0))</f>
        <v/>
      </c>
      <c r="O8" t="str">
        <f>IF(D8="","",N(N8)+IF(AND(2&lt;D8,D8&lt;'自動作成'!$B$3),1,0))</f>
        <v/>
      </c>
      <c r="P8" t="str">
        <f>IF(E8="","",N(O8)+IF(AND(3&lt;E8,E8&lt;'自動作成'!$B$3),1,0))</f>
        <v/>
      </c>
      <c r="Q8" t="str">
        <f>IF(F8="","",N(P8)+IF(AND(4&lt;F8,F8&lt;'自動作成'!$B$3),1,0))</f>
        <v/>
      </c>
      <c r="R8" t="str">
        <f>IF(G8="","",N(Q8)+IF(AND(5&lt;G8,G8&lt;'自動作成'!$B$3),1,0))</f>
        <v/>
      </c>
      <c r="S8" t="str">
        <f>IF(H8="","",N(R8)+IF(AND(6&lt;H8,H8&lt;'自動作成'!$B$3),1,0))</f>
        <v/>
      </c>
      <c r="T8" t="str">
        <f>IF(I8="","",N(S8)+IF(AND(7&lt;I8,I8&lt;'自動作成'!$B$3),1,0))</f>
        <v/>
      </c>
      <c r="U8" t="str">
        <f>IF(J8="","",N(T8)+IF(AND(8&lt;J8,J8&lt;'自動作成'!$B$3),1,0))</f>
        <v/>
      </c>
      <c r="V8" t="str">
        <f>IF(K8="","",N(U8)+IF(AND(9&lt;K8,K8&lt;'自動作成'!$B$3),1,0))</f>
        <v/>
      </c>
      <c r="X8" t="str">
        <f>IF(B8="","",IF(AND(0&lt;'自動作成'!$B$3,B8&gt;='自動作成'!$B$3),1,0))</f>
        <v/>
      </c>
      <c r="Y8" t="str">
        <f>IF(C8="","",IF(AND(1&lt;'自動作成'!$B$3,C8&gt;='自動作成'!$B$3),1,0))</f>
        <v/>
      </c>
      <c r="Z8" t="str">
        <f>IF(D8="","",IF(AND(2&lt;'自動作成'!$B$3,D8&gt;='自動作成'!$B$3),1,0))</f>
        <v/>
      </c>
      <c r="AA8" t="str">
        <f>IF(E8="","",IF(AND(3&lt;'自動作成'!$B$3,E8&gt;='自動作成'!$B$3),1,0))</f>
        <v/>
      </c>
      <c r="AB8" t="str">
        <f>IF(F8="","",IF(AND(4&lt;'自動作成'!$B$3,F8&gt;='自動作成'!$B$3),1,0))</f>
        <v/>
      </c>
      <c r="AC8" t="str">
        <f>IF(G8="","",IF(AND(5&lt;'自動作成'!$B$3,G8&gt;='自動作成'!$B$3),1,0))</f>
        <v/>
      </c>
      <c r="AD8" t="str">
        <f>IF(H8="","",IF(AND(6&lt;'自動作成'!$B$3,H8&gt;='自動作成'!$B$3),1,0))</f>
        <v/>
      </c>
      <c r="AE8" t="str">
        <f>IF(I8="","",IF(AND(7&lt;'自動作成'!$B$3,I8&gt;='自動作成'!$B$3),1,0))</f>
        <v/>
      </c>
      <c r="AF8" t="str">
        <f>IF(J8="","",IF(AND(8&lt;'自動作成'!$B$3,J8&gt;='自動作成'!$B$3),1,0))</f>
        <v/>
      </c>
      <c r="AG8" t="str">
        <f>IF(K8="","",IF(AND(9&lt;'自動作成'!$B$3,K8&gt;='自動作成'!$B$3),1,0))</f>
        <v/>
      </c>
    </row>
    <row r="9" spans="1:33" x14ac:dyDescent="0.25">
      <c r="A9">
        <v>6</v>
      </c>
      <c r="B9" t="str">
        <f>IF(OR($A9&gt;$B$1-1,0&gt;$B$1-1),"",IF(0=$B$1-1,MOD(($A9-1)*$B$1/2,$B$1-1),IF(MOD(($A9-1)-0,$B$1-1)=0,$B$1-1,MOD(($A9-1)-0,$B$1-1))))</f>
        <v/>
      </c>
      <c r="C9" t="str">
        <f>IF(OR($A9&gt;$B$1-1,1&gt;$B$1-1),"",IF(1=$B$1-1,MOD(($A9-1)*$B$1/2,$B$1-1),IF(MOD(($A9-1)-1,$B$1-1)=1,$B$1-1,MOD(($A9-1)-1,$B$1-1))))</f>
        <v/>
      </c>
      <c r="D9" t="str">
        <f>IF(OR($A9&gt;$B$1-1,2&gt;$B$1-1),"",IF(2=$B$1-1,MOD(($A9-1)*$B$1/2,$B$1-1),IF(MOD(($A9-1)-2,$B$1-1)=2,$B$1-1,MOD(($A9-1)-2,$B$1-1))))</f>
        <v/>
      </c>
      <c r="E9" t="str">
        <f>IF(OR($A9&gt;$B$1-1,3&gt;$B$1-1),"",IF(3=$B$1-1,MOD(($A9-1)*$B$1/2,$B$1-1),IF(MOD(($A9-1)-3,$B$1-1)=3,$B$1-1,MOD(($A9-1)-3,$B$1-1))))</f>
        <v/>
      </c>
      <c r="F9" t="str">
        <f>IF(OR($A9&gt;$B$1-1,4&gt;$B$1-1),"",IF(4=$B$1-1,MOD(($A9-1)*$B$1/2,$B$1-1),IF(MOD(($A9-1)-4,$B$1-1)=4,$B$1-1,MOD(($A9-1)-4,$B$1-1))))</f>
        <v/>
      </c>
      <c r="G9" t="str">
        <f>IF(OR($A9&gt;$B$1-1,5&gt;$B$1-1),"",IF(5=$B$1-1,MOD(($A9-1)*$B$1/2,$B$1-1),IF(MOD(($A9-1)-5,$B$1-1)=5,$B$1-1,MOD(($A9-1)-5,$B$1-1))))</f>
        <v/>
      </c>
      <c r="H9" t="str">
        <f>IF(OR($A9&gt;$B$1-1,6&gt;$B$1-1),"",IF(6=$B$1-1,MOD(($A9-1)*$B$1/2,$B$1-1),IF(MOD(($A9-1)-6,$B$1-1)=6,$B$1-1,MOD(($A9-1)-6,$B$1-1))))</f>
        <v/>
      </c>
      <c r="I9" t="str">
        <f>IF(OR($A9&gt;$B$1-1,7&gt;$B$1-1),"",IF(7=$B$1-1,MOD(($A9-1)*$B$1/2,$B$1-1),IF(MOD(($A9-1)-7,$B$1-1)=7,$B$1-1,MOD(($A9-1)-7,$B$1-1))))</f>
        <v/>
      </c>
      <c r="J9" t="str">
        <f>IF(OR($A9&gt;$B$1-1,8&gt;$B$1-1),"",IF(8=$B$1-1,MOD(($A9-1)*$B$1/2,$B$1-1),IF(MOD(($A9-1)-8,$B$1-1)=8,$B$1-1,MOD(($A9-1)-8,$B$1-1))))</f>
        <v/>
      </c>
      <c r="K9" t="str">
        <f>IF(OR($A9&gt;$B$1-1,9&gt;$B$1-1),"",IF(9=$B$1-1,MOD(($A9-1)*$B$1/2,$B$1-1),IF(MOD(($A9-1)-9,$B$1-1)=9,$B$1-1,MOD(($A9-1)-9,$B$1-1))))</f>
        <v/>
      </c>
      <c r="M9" t="str">
        <f>IF(B9="","",0+IF(AND(0&lt;B9,B9&lt;'自動作成'!$B$3),1,0))</f>
        <v/>
      </c>
      <c r="N9" t="str">
        <f>IF(C9="","",N(M9)+IF(AND(1&lt;C9,C9&lt;'自動作成'!$B$3),1,0))</f>
        <v/>
      </c>
      <c r="O9" t="str">
        <f>IF(D9="","",N(N9)+IF(AND(2&lt;D9,D9&lt;'自動作成'!$B$3),1,0))</f>
        <v/>
      </c>
      <c r="P9" t="str">
        <f>IF(E9="","",N(O9)+IF(AND(3&lt;E9,E9&lt;'自動作成'!$B$3),1,0))</f>
        <v/>
      </c>
      <c r="Q9" t="str">
        <f>IF(F9="","",N(P9)+IF(AND(4&lt;F9,F9&lt;'自動作成'!$B$3),1,0))</f>
        <v/>
      </c>
      <c r="R9" t="str">
        <f>IF(G9="","",N(Q9)+IF(AND(5&lt;G9,G9&lt;'自動作成'!$B$3),1,0))</f>
        <v/>
      </c>
      <c r="S9" t="str">
        <f>IF(H9="","",N(R9)+IF(AND(6&lt;H9,H9&lt;'自動作成'!$B$3),1,0))</f>
        <v/>
      </c>
      <c r="T9" t="str">
        <f>IF(I9="","",N(S9)+IF(AND(7&lt;I9,I9&lt;'自動作成'!$B$3),1,0))</f>
        <v/>
      </c>
      <c r="U9" t="str">
        <f>IF(J9="","",N(T9)+IF(AND(8&lt;J9,J9&lt;'自動作成'!$B$3),1,0))</f>
        <v/>
      </c>
      <c r="V9" t="str">
        <f>IF(K9="","",N(U9)+IF(AND(9&lt;K9,K9&lt;'自動作成'!$B$3),1,0))</f>
        <v/>
      </c>
      <c r="X9" t="str">
        <f>IF(B9="","",IF(AND(0&lt;'自動作成'!$B$3,B9&gt;='自動作成'!$B$3),1,0))</f>
        <v/>
      </c>
      <c r="Y9" t="str">
        <f>IF(C9="","",IF(AND(1&lt;'自動作成'!$B$3,C9&gt;='自動作成'!$B$3),1,0))</f>
        <v/>
      </c>
      <c r="Z9" t="str">
        <f>IF(D9="","",IF(AND(2&lt;'自動作成'!$B$3,D9&gt;='自動作成'!$B$3),1,0))</f>
        <v/>
      </c>
      <c r="AA9" t="str">
        <f>IF(E9="","",IF(AND(3&lt;'自動作成'!$B$3,E9&gt;='自動作成'!$B$3),1,0))</f>
        <v/>
      </c>
      <c r="AB9" t="str">
        <f>IF(F9="","",IF(AND(4&lt;'自動作成'!$B$3,F9&gt;='自動作成'!$B$3),1,0))</f>
        <v/>
      </c>
      <c r="AC9" t="str">
        <f>IF(G9="","",IF(AND(5&lt;'自動作成'!$B$3,G9&gt;='自動作成'!$B$3),1,0))</f>
        <v/>
      </c>
      <c r="AD9" t="str">
        <f>IF(H9="","",IF(AND(6&lt;'自動作成'!$B$3,H9&gt;='自動作成'!$B$3),1,0))</f>
        <v/>
      </c>
      <c r="AE9" t="str">
        <f>IF(I9="","",IF(AND(7&lt;'自動作成'!$B$3,I9&gt;='自動作成'!$B$3),1,0))</f>
        <v/>
      </c>
      <c r="AF9" t="str">
        <f>IF(J9="","",IF(AND(8&lt;'自動作成'!$B$3,J9&gt;='自動作成'!$B$3),1,0))</f>
        <v/>
      </c>
      <c r="AG9" t="str">
        <f>IF(K9="","",IF(AND(9&lt;'自動作成'!$B$3,K9&gt;='自動作成'!$B$3),1,0))</f>
        <v/>
      </c>
    </row>
    <row r="10" spans="1:33" x14ac:dyDescent="0.25">
      <c r="A10">
        <v>7</v>
      </c>
      <c r="B10" t="str">
        <f>IF(OR($A10&gt;$B$1-1,0&gt;$B$1-1),"",IF(0=$B$1-1,MOD(($A10-1)*$B$1/2,$B$1-1),IF(MOD(($A10-1)-0,$B$1-1)=0,$B$1-1,MOD(($A10-1)-0,$B$1-1))))</f>
        <v/>
      </c>
      <c r="C10" t="str">
        <f>IF(OR($A10&gt;$B$1-1,1&gt;$B$1-1),"",IF(1=$B$1-1,MOD(($A10-1)*$B$1/2,$B$1-1),IF(MOD(($A10-1)-1,$B$1-1)=1,$B$1-1,MOD(($A10-1)-1,$B$1-1))))</f>
        <v/>
      </c>
      <c r="D10" t="str">
        <f>IF(OR($A10&gt;$B$1-1,2&gt;$B$1-1),"",IF(2=$B$1-1,MOD(($A10-1)*$B$1/2,$B$1-1),IF(MOD(($A10-1)-2,$B$1-1)=2,$B$1-1,MOD(($A10-1)-2,$B$1-1))))</f>
        <v/>
      </c>
      <c r="E10" t="str">
        <f>IF(OR($A10&gt;$B$1-1,3&gt;$B$1-1),"",IF(3=$B$1-1,MOD(($A10-1)*$B$1/2,$B$1-1),IF(MOD(($A10-1)-3,$B$1-1)=3,$B$1-1,MOD(($A10-1)-3,$B$1-1))))</f>
        <v/>
      </c>
      <c r="F10" t="str">
        <f>IF(OR($A10&gt;$B$1-1,4&gt;$B$1-1),"",IF(4=$B$1-1,MOD(($A10-1)*$B$1/2,$B$1-1),IF(MOD(($A10-1)-4,$B$1-1)=4,$B$1-1,MOD(($A10-1)-4,$B$1-1))))</f>
        <v/>
      </c>
      <c r="G10" t="str">
        <f>IF(OR($A10&gt;$B$1-1,5&gt;$B$1-1),"",IF(5=$B$1-1,MOD(($A10-1)*$B$1/2,$B$1-1),IF(MOD(($A10-1)-5,$B$1-1)=5,$B$1-1,MOD(($A10-1)-5,$B$1-1))))</f>
        <v/>
      </c>
      <c r="H10" t="str">
        <f>IF(OR($A10&gt;$B$1-1,6&gt;$B$1-1),"",IF(6=$B$1-1,MOD(($A10-1)*$B$1/2,$B$1-1),IF(MOD(($A10-1)-6,$B$1-1)=6,$B$1-1,MOD(($A10-1)-6,$B$1-1))))</f>
        <v/>
      </c>
      <c r="I10" t="str">
        <f>IF(OR($A10&gt;$B$1-1,7&gt;$B$1-1),"",IF(7=$B$1-1,MOD(($A10-1)*$B$1/2,$B$1-1),IF(MOD(($A10-1)-7,$B$1-1)=7,$B$1-1,MOD(($A10-1)-7,$B$1-1))))</f>
        <v/>
      </c>
      <c r="J10" t="str">
        <f>IF(OR($A10&gt;$B$1-1,8&gt;$B$1-1),"",IF(8=$B$1-1,MOD(($A10-1)*$B$1/2,$B$1-1),IF(MOD(($A10-1)-8,$B$1-1)=8,$B$1-1,MOD(($A10-1)-8,$B$1-1))))</f>
        <v/>
      </c>
      <c r="K10" t="str">
        <f>IF(OR($A10&gt;$B$1-1,9&gt;$B$1-1),"",IF(9=$B$1-1,MOD(($A10-1)*$B$1/2,$B$1-1),IF(MOD(($A10-1)-9,$B$1-1)=9,$B$1-1,MOD(($A10-1)-9,$B$1-1))))</f>
        <v/>
      </c>
      <c r="M10" t="str">
        <f>IF(B10="","",0+IF(AND(0&lt;B10,B10&lt;'自動作成'!$B$3),1,0))</f>
        <v/>
      </c>
      <c r="N10" t="str">
        <f>IF(C10="","",N(M10)+IF(AND(1&lt;C10,C10&lt;'自動作成'!$B$3),1,0))</f>
        <v/>
      </c>
      <c r="O10" t="str">
        <f>IF(D10="","",N(N10)+IF(AND(2&lt;D10,D10&lt;'自動作成'!$B$3),1,0))</f>
        <v/>
      </c>
      <c r="P10" t="str">
        <f>IF(E10="","",N(O10)+IF(AND(3&lt;E10,E10&lt;'自動作成'!$B$3),1,0))</f>
        <v/>
      </c>
      <c r="Q10" t="str">
        <f>IF(F10="","",N(P10)+IF(AND(4&lt;F10,F10&lt;'自動作成'!$B$3),1,0))</f>
        <v/>
      </c>
      <c r="R10" t="str">
        <f>IF(G10="","",N(Q10)+IF(AND(5&lt;G10,G10&lt;'自動作成'!$B$3),1,0))</f>
        <v/>
      </c>
      <c r="S10" t="str">
        <f>IF(H10="","",N(R10)+IF(AND(6&lt;H10,H10&lt;'自動作成'!$B$3),1,0))</f>
        <v/>
      </c>
      <c r="T10" t="str">
        <f>IF(I10="","",N(S10)+IF(AND(7&lt;I10,I10&lt;'自動作成'!$B$3),1,0))</f>
        <v/>
      </c>
      <c r="U10" t="str">
        <f>IF(J10="","",N(T10)+IF(AND(8&lt;J10,J10&lt;'自動作成'!$B$3),1,0))</f>
        <v/>
      </c>
      <c r="V10" t="str">
        <f>IF(K10="","",N(U10)+IF(AND(9&lt;K10,K10&lt;'自動作成'!$B$3),1,0))</f>
        <v/>
      </c>
      <c r="X10" t="str">
        <f>IF(B10="","",IF(AND(0&lt;'自動作成'!$B$3,B10&gt;='自動作成'!$B$3),1,0))</f>
        <v/>
      </c>
      <c r="Y10" t="str">
        <f>IF(C10="","",IF(AND(1&lt;'自動作成'!$B$3,C10&gt;='自動作成'!$B$3),1,0))</f>
        <v/>
      </c>
      <c r="Z10" t="str">
        <f>IF(D10="","",IF(AND(2&lt;'自動作成'!$B$3,D10&gt;='自動作成'!$B$3),1,0))</f>
        <v/>
      </c>
      <c r="AA10" t="str">
        <f>IF(E10="","",IF(AND(3&lt;'自動作成'!$B$3,E10&gt;='自動作成'!$B$3),1,0))</f>
        <v/>
      </c>
      <c r="AB10" t="str">
        <f>IF(F10="","",IF(AND(4&lt;'自動作成'!$B$3,F10&gt;='自動作成'!$B$3),1,0))</f>
        <v/>
      </c>
      <c r="AC10" t="str">
        <f>IF(G10="","",IF(AND(5&lt;'自動作成'!$B$3,G10&gt;='自動作成'!$B$3),1,0))</f>
        <v/>
      </c>
      <c r="AD10" t="str">
        <f>IF(H10="","",IF(AND(6&lt;'自動作成'!$B$3,H10&gt;='自動作成'!$B$3),1,0))</f>
        <v/>
      </c>
      <c r="AE10" t="str">
        <f>IF(I10="","",IF(AND(7&lt;'自動作成'!$B$3,I10&gt;='自動作成'!$B$3),1,0))</f>
        <v/>
      </c>
      <c r="AF10" t="str">
        <f>IF(J10="","",IF(AND(8&lt;'自動作成'!$B$3,J10&gt;='自動作成'!$B$3),1,0))</f>
        <v/>
      </c>
      <c r="AG10" t="str">
        <f>IF(K10="","",IF(AND(9&lt;'自動作成'!$B$3,K10&gt;='自動作成'!$B$3),1,0))</f>
        <v/>
      </c>
    </row>
    <row r="11" spans="1:33" x14ac:dyDescent="0.25">
      <c r="A11">
        <v>8</v>
      </c>
      <c r="B11" t="str">
        <f>IF(OR($A11&gt;$B$1-1,0&gt;$B$1-1),"",IF(0=$B$1-1,MOD(($A11-1)*$B$1/2,$B$1-1),IF(MOD(($A11-1)-0,$B$1-1)=0,$B$1-1,MOD(($A11-1)-0,$B$1-1))))</f>
        <v/>
      </c>
      <c r="C11" t="str">
        <f>IF(OR($A11&gt;$B$1-1,1&gt;$B$1-1),"",IF(1=$B$1-1,MOD(($A11-1)*$B$1/2,$B$1-1),IF(MOD(($A11-1)-1,$B$1-1)=1,$B$1-1,MOD(($A11-1)-1,$B$1-1))))</f>
        <v/>
      </c>
      <c r="D11" t="str">
        <f>IF(OR($A11&gt;$B$1-1,2&gt;$B$1-1),"",IF(2=$B$1-1,MOD(($A11-1)*$B$1/2,$B$1-1),IF(MOD(($A11-1)-2,$B$1-1)=2,$B$1-1,MOD(($A11-1)-2,$B$1-1))))</f>
        <v/>
      </c>
      <c r="E11" t="str">
        <f>IF(OR($A11&gt;$B$1-1,3&gt;$B$1-1),"",IF(3=$B$1-1,MOD(($A11-1)*$B$1/2,$B$1-1),IF(MOD(($A11-1)-3,$B$1-1)=3,$B$1-1,MOD(($A11-1)-3,$B$1-1))))</f>
        <v/>
      </c>
      <c r="F11" t="str">
        <f>IF(OR($A11&gt;$B$1-1,4&gt;$B$1-1),"",IF(4=$B$1-1,MOD(($A11-1)*$B$1/2,$B$1-1),IF(MOD(($A11-1)-4,$B$1-1)=4,$B$1-1,MOD(($A11-1)-4,$B$1-1))))</f>
        <v/>
      </c>
      <c r="G11" t="str">
        <f>IF(OR($A11&gt;$B$1-1,5&gt;$B$1-1),"",IF(5=$B$1-1,MOD(($A11-1)*$B$1/2,$B$1-1),IF(MOD(($A11-1)-5,$B$1-1)=5,$B$1-1,MOD(($A11-1)-5,$B$1-1))))</f>
        <v/>
      </c>
      <c r="H11" t="str">
        <f>IF(OR($A11&gt;$B$1-1,6&gt;$B$1-1),"",IF(6=$B$1-1,MOD(($A11-1)*$B$1/2,$B$1-1),IF(MOD(($A11-1)-6,$B$1-1)=6,$B$1-1,MOD(($A11-1)-6,$B$1-1))))</f>
        <v/>
      </c>
      <c r="I11" t="str">
        <f>IF(OR($A11&gt;$B$1-1,7&gt;$B$1-1),"",IF(7=$B$1-1,MOD(($A11-1)*$B$1/2,$B$1-1),IF(MOD(($A11-1)-7,$B$1-1)=7,$B$1-1,MOD(($A11-1)-7,$B$1-1))))</f>
        <v/>
      </c>
      <c r="J11" t="str">
        <f>IF(OR($A11&gt;$B$1-1,8&gt;$B$1-1),"",IF(8=$B$1-1,MOD(($A11-1)*$B$1/2,$B$1-1),IF(MOD(($A11-1)-8,$B$1-1)=8,$B$1-1,MOD(($A11-1)-8,$B$1-1))))</f>
        <v/>
      </c>
      <c r="K11" t="str">
        <f>IF(OR($A11&gt;$B$1-1,9&gt;$B$1-1),"",IF(9=$B$1-1,MOD(($A11-1)*$B$1/2,$B$1-1),IF(MOD(($A11-1)-9,$B$1-1)=9,$B$1-1,MOD(($A11-1)-9,$B$1-1))))</f>
        <v/>
      </c>
      <c r="M11" t="str">
        <f>IF(B11="","",0+IF(AND(0&lt;B11,B11&lt;'自動作成'!$B$3),1,0))</f>
        <v/>
      </c>
      <c r="N11" t="str">
        <f>IF(C11="","",N(M11)+IF(AND(1&lt;C11,C11&lt;'自動作成'!$B$3),1,0))</f>
        <v/>
      </c>
      <c r="O11" t="str">
        <f>IF(D11="","",N(N11)+IF(AND(2&lt;D11,D11&lt;'自動作成'!$B$3),1,0))</f>
        <v/>
      </c>
      <c r="P11" t="str">
        <f>IF(E11="","",N(O11)+IF(AND(3&lt;E11,E11&lt;'自動作成'!$B$3),1,0))</f>
        <v/>
      </c>
      <c r="Q11" t="str">
        <f>IF(F11="","",N(P11)+IF(AND(4&lt;F11,F11&lt;'自動作成'!$B$3),1,0))</f>
        <v/>
      </c>
      <c r="R11" t="str">
        <f>IF(G11="","",N(Q11)+IF(AND(5&lt;G11,G11&lt;'自動作成'!$B$3),1,0))</f>
        <v/>
      </c>
      <c r="S11" t="str">
        <f>IF(H11="","",N(R11)+IF(AND(6&lt;H11,H11&lt;'自動作成'!$B$3),1,0))</f>
        <v/>
      </c>
      <c r="T11" t="str">
        <f>IF(I11="","",N(S11)+IF(AND(7&lt;I11,I11&lt;'自動作成'!$B$3),1,0))</f>
        <v/>
      </c>
      <c r="U11" t="str">
        <f>IF(J11="","",N(T11)+IF(AND(8&lt;J11,J11&lt;'自動作成'!$B$3),1,0))</f>
        <v/>
      </c>
      <c r="V11" t="str">
        <f>IF(K11="","",N(U11)+IF(AND(9&lt;K11,K11&lt;'自動作成'!$B$3),1,0))</f>
        <v/>
      </c>
      <c r="X11" t="str">
        <f>IF(B11="","",IF(AND(0&lt;'自動作成'!$B$3,B11&gt;='自動作成'!$B$3),1,0))</f>
        <v/>
      </c>
      <c r="Y11" t="str">
        <f>IF(C11="","",IF(AND(1&lt;'自動作成'!$B$3,C11&gt;='自動作成'!$B$3),1,0))</f>
        <v/>
      </c>
      <c r="Z11" t="str">
        <f>IF(D11="","",IF(AND(2&lt;'自動作成'!$B$3,D11&gt;='自動作成'!$B$3),1,0))</f>
        <v/>
      </c>
      <c r="AA11" t="str">
        <f>IF(E11="","",IF(AND(3&lt;'自動作成'!$B$3,E11&gt;='自動作成'!$B$3),1,0))</f>
        <v/>
      </c>
      <c r="AB11" t="str">
        <f>IF(F11="","",IF(AND(4&lt;'自動作成'!$B$3,F11&gt;='自動作成'!$B$3),1,0))</f>
        <v/>
      </c>
      <c r="AC11" t="str">
        <f>IF(G11="","",IF(AND(5&lt;'自動作成'!$B$3,G11&gt;='自動作成'!$B$3),1,0))</f>
        <v/>
      </c>
      <c r="AD11" t="str">
        <f>IF(H11="","",IF(AND(6&lt;'自動作成'!$B$3,H11&gt;='自動作成'!$B$3),1,0))</f>
        <v/>
      </c>
      <c r="AE11" t="str">
        <f>IF(I11="","",IF(AND(7&lt;'自動作成'!$B$3,I11&gt;='自動作成'!$B$3),1,0))</f>
        <v/>
      </c>
      <c r="AF11" t="str">
        <f>IF(J11="","",IF(AND(8&lt;'自動作成'!$B$3,J11&gt;='自動作成'!$B$3),1,0))</f>
        <v/>
      </c>
      <c r="AG11" t="str">
        <f>IF(K11="","",IF(AND(9&lt;'自動作成'!$B$3,K11&gt;='自動作成'!$B$3),1,0))</f>
        <v/>
      </c>
    </row>
    <row r="12" spans="1:33" x14ac:dyDescent="0.25">
      <c r="A12">
        <v>9</v>
      </c>
      <c r="B12" t="str">
        <f>IF(OR($A12&gt;$B$1-1,0&gt;$B$1-1),"",IF(0=$B$1-1,MOD(($A12-1)*$B$1/2,$B$1-1),IF(MOD(($A12-1)-0,$B$1-1)=0,$B$1-1,MOD(($A12-1)-0,$B$1-1))))</f>
        <v/>
      </c>
      <c r="C12" t="str">
        <f>IF(OR($A12&gt;$B$1-1,1&gt;$B$1-1),"",IF(1=$B$1-1,MOD(($A12-1)*$B$1/2,$B$1-1),IF(MOD(($A12-1)-1,$B$1-1)=1,$B$1-1,MOD(($A12-1)-1,$B$1-1))))</f>
        <v/>
      </c>
      <c r="D12" t="str">
        <f>IF(OR($A12&gt;$B$1-1,2&gt;$B$1-1),"",IF(2=$B$1-1,MOD(($A12-1)*$B$1/2,$B$1-1),IF(MOD(($A12-1)-2,$B$1-1)=2,$B$1-1,MOD(($A12-1)-2,$B$1-1))))</f>
        <v/>
      </c>
      <c r="E12" t="str">
        <f>IF(OR($A12&gt;$B$1-1,3&gt;$B$1-1),"",IF(3=$B$1-1,MOD(($A12-1)*$B$1/2,$B$1-1),IF(MOD(($A12-1)-3,$B$1-1)=3,$B$1-1,MOD(($A12-1)-3,$B$1-1))))</f>
        <v/>
      </c>
      <c r="F12" t="str">
        <f>IF(OR($A12&gt;$B$1-1,4&gt;$B$1-1),"",IF(4=$B$1-1,MOD(($A12-1)*$B$1/2,$B$1-1),IF(MOD(($A12-1)-4,$B$1-1)=4,$B$1-1,MOD(($A12-1)-4,$B$1-1))))</f>
        <v/>
      </c>
      <c r="G12" t="str">
        <f>IF(OR($A12&gt;$B$1-1,5&gt;$B$1-1),"",IF(5=$B$1-1,MOD(($A12-1)*$B$1/2,$B$1-1),IF(MOD(($A12-1)-5,$B$1-1)=5,$B$1-1,MOD(($A12-1)-5,$B$1-1))))</f>
        <v/>
      </c>
      <c r="H12" t="str">
        <f>IF(OR($A12&gt;$B$1-1,6&gt;$B$1-1),"",IF(6=$B$1-1,MOD(($A12-1)*$B$1/2,$B$1-1),IF(MOD(($A12-1)-6,$B$1-1)=6,$B$1-1,MOD(($A12-1)-6,$B$1-1))))</f>
        <v/>
      </c>
      <c r="I12" t="str">
        <f>IF(OR($A12&gt;$B$1-1,7&gt;$B$1-1),"",IF(7=$B$1-1,MOD(($A12-1)*$B$1/2,$B$1-1),IF(MOD(($A12-1)-7,$B$1-1)=7,$B$1-1,MOD(($A12-1)-7,$B$1-1))))</f>
        <v/>
      </c>
      <c r="J12" t="str">
        <f>IF(OR($A12&gt;$B$1-1,8&gt;$B$1-1),"",IF(8=$B$1-1,MOD(($A12-1)*$B$1/2,$B$1-1),IF(MOD(($A12-1)-8,$B$1-1)=8,$B$1-1,MOD(($A12-1)-8,$B$1-1))))</f>
        <v/>
      </c>
      <c r="K12" t="str">
        <f>IF(OR($A12&gt;$B$1-1,9&gt;$B$1-1),"",IF(9=$B$1-1,MOD(($A12-1)*$B$1/2,$B$1-1),IF(MOD(($A12-1)-9,$B$1-1)=9,$B$1-1,MOD(($A12-1)-9,$B$1-1))))</f>
        <v/>
      </c>
      <c r="M12" t="str">
        <f>IF(B12="","",0+IF(AND(0&lt;B12,B12&lt;'自動作成'!$B$3),1,0))</f>
        <v/>
      </c>
      <c r="N12" t="str">
        <f>IF(C12="","",N(M12)+IF(AND(1&lt;C12,C12&lt;'自動作成'!$B$3),1,0))</f>
        <v/>
      </c>
      <c r="O12" t="str">
        <f>IF(D12="","",N(N12)+IF(AND(2&lt;D12,D12&lt;'自動作成'!$B$3),1,0))</f>
        <v/>
      </c>
      <c r="P12" t="str">
        <f>IF(E12="","",N(O12)+IF(AND(3&lt;E12,E12&lt;'自動作成'!$B$3),1,0))</f>
        <v/>
      </c>
      <c r="Q12" t="str">
        <f>IF(F12="","",N(P12)+IF(AND(4&lt;F12,F12&lt;'自動作成'!$B$3),1,0))</f>
        <v/>
      </c>
      <c r="R12" t="str">
        <f>IF(G12="","",N(Q12)+IF(AND(5&lt;G12,G12&lt;'自動作成'!$B$3),1,0))</f>
        <v/>
      </c>
      <c r="S12" t="str">
        <f>IF(H12="","",N(R12)+IF(AND(6&lt;H12,H12&lt;'自動作成'!$B$3),1,0))</f>
        <v/>
      </c>
      <c r="T12" t="str">
        <f>IF(I12="","",N(S12)+IF(AND(7&lt;I12,I12&lt;'自動作成'!$B$3),1,0))</f>
        <v/>
      </c>
      <c r="U12" t="str">
        <f>IF(J12="","",N(T12)+IF(AND(8&lt;J12,J12&lt;'自動作成'!$B$3),1,0))</f>
        <v/>
      </c>
      <c r="V12" t="str">
        <f>IF(K12="","",N(U12)+IF(AND(9&lt;K12,K12&lt;'自動作成'!$B$3),1,0))</f>
        <v/>
      </c>
      <c r="X12" t="str">
        <f>IF(B12="","",IF(AND(0&lt;'自動作成'!$B$3,B12&gt;='自動作成'!$B$3),1,0))</f>
        <v/>
      </c>
      <c r="Y12" t="str">
        <f>IF(C12="","",IF(AND(1&lt;'自動作成'!$B$3,C12&gt;='自動作成'!$B$3),1,0))</f>
        <v/>
      </c>
      <c r="Z12" t="str">
        <f>IF(D12="","",IF(AND(2&lt;'自動作成'!$B$3,D12&gt;='自動作成'!$B$3),1,0))</f>
        <v/>
      </c>
      <c r="AA12" t="str">
        <f>IF(E12="","",IF(AND(3&lt;'自動作成'!$B$3,E12&gt;='自動作成'!$B$3),1,0))</f>
        <v/>
      </c>
      <c r="AB12" t="str">
        <f>IF(F12="","",IF(AND(4&lt;'自動作成'!$B$3,F12&gt;='自動作成'!$B$3),1,0))</f>
        <v/>
      </c>
      <c r="AC12" t="str">
        <f>IF(G12="","",IF(AND(5&lt;'自動作成'!$B$3,G12&gt;='自動作成'!$B$3),1,0))</f>
        <v/>
      </c>
      <c r="AD12" t="str">
        <f>IF(H12="","",IF(AND(6&lt;'自動作成'!$B$3,H12&gt;='自動作成'!$B$3),1,0))</f>
        <v/>
      </c>
      <c r="AE12" t="str">
        <f>IF(I12="","",IF(AND(7&lt;'自動作成'!$B$3,I12&gt;='自動作成'!$B$3),1,0))</f>
        <v/>
      </c>
      <c r="AF12" t="str">
        <f>IF(J12="","",IF(AND(8&lt;'自動作成'!$B$3,J12&gt;='自動作成'!$B$3),1,0))</f>
        <v/>
      </c>
      <c r="AG12" t="str">
        <f>IF(K12="","",IF(AND(9&lt;'自動作成'!$B$3,K12&gt;='自動作成'!$B$3),1,0))</f>
        <v/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自動作成</vt:lpstr>
      <vt:lpstr>計算用（さわらない）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大会しおり</dc:creator>
  <dc:title/>
  <dc:subject/>
  <dc:description/>
  <cp:keywords/>
  <cp:category/>
  <cp:lastModifiedBy>Unknown</cp:lastModifiedBy>
  <dcterms:created xsi:type="dcterms:W3CDTF">2026-11-02T15:56:31Z</dcterms:created>
  <dcterms:modified xsi:type="dcterms:W3CDTF">2026-11-02T15:56:31Z</dcterms:modified>
</cp:coreProperties>
</file>